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odrigo Bravo\Desktop\COMPRA AGIL\2026\MAYO\552975-xxx-CM26 - 16845 - MOBILIARIO\"/>
    </mc:Choice>
  </mc:AlternateContent>
  <xr:revisionPtr revIDLastSave="0" documentId="13_ncr:1_{7FB7ADEB-91CF-4808-9CE6-1B1A41A26DF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SO" sheetId="2" r:id="rId1"/>
    <sheet name="TD" sheetId="3" r:id="rId2"/>
    <sheet name="RESUMEN" sheetId="5" r:id="rId3"/>
    <sheet name="TABLA RANGOS" sheetId="8" r:id="rId4"/>
    <sheet name="DISTRUBUCION" sheetId="7" r:id="rId5"/>
  </sheets>
  <definedNames>
    <definedName name="_xlnm._FilterDatabase" localSheetId="0" hidden="1">CONSO!$A$1:$I$55</definedName>
    <definedName name="_xlnm._FilterDatabase" localSheetId="4" hidden="1">DISTRUBUCION!$A$1:$L$1</definedName>
    <definedName name="_xlnm._FilterDatabase" localSheetId="2" hidden="1">RESUMEN!$E$1:$H$1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5" l="1"/>
  <c r="J24" i="5"/>
  <c r="C42" i="5"/>
  <c r="G29" i="2"/>
  <c r="G28" i="2"/>
  <c r="G50" i="2"/>
  <c r="G49" i="2"/>
  <c r="G44" i="2" l="1"/>
  <c r="G12" i="2"/>
  <c r="G32" i="2"/>
  <c r="G17" i="2"/>
  <c r="G38" i="2" l="1"/>
  <c r="G53" i="2"/>
  <c r="G8" i="2"/>
  <c r="G15" i="2" l="1"/>
  <c r="G54" i="2"/>
  <c r="G36" i="2"/>
  <c r="G33" i="2"/>
  <c r="G42" i="2"/>
  <c r="G51" i="2"/>
  <c r="G24" i="2"/>
  <c r="G31" i="2"/>
  <c r="G39" i="2"/>
  <c r="G2" i="2"/>
  <c r="G9" i="2"/>
  <c r="G5" i="2"/>
  <c r="G4" i="2"/>
  <c r="G48" i="2"/>
  <c r="G45" i="2"/>
  <c r="G37" i="2"/>
  <c r="G3" i="2"/>
  <c r="G35" i="2"/>
  <c r="G27" i="2"/>
  <c r="G16" i="2"/>
  <c r="G11" i="2"/>
  <c r="G23" i="2"/>
  <c r="G47" i="2"/>
  <c r="G20" i="2"/>
  <c r="G26" i="2"/>
  <c r="G14" i="2"/>
  <c r="G43" i="2"/>
  <c r="G34" i="2"/>
  <c r="G21" i="2"/>
  <c r="G18" i="2"/>
  <c r="G7" i="2"/>
  <c r="G10" i="2"/>
  <c r="G41" i="2"/>
  <c r="G52" i="2"/>
  <c r="G22" i="2"/>
  <c r="G30" i="2"/>
  <c r="G13" i="2"/>
  <c r="G46" i="2"/>
  <c r="G19" i="2"/>
  <c r="G25" i="2"/>
  <c r="G40" i="2"/>
  <c r="G6" i="2"/>
  <c r="G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Osses</author>
  </authors>
  <commentList>
    <comment ref="F6" authorId="0" shapeId="0" xr:uid="{E4219355-40AB-4375-B131-9D7BAD2DAE53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destinados a los inspectores, para su oficina. Sector Administracion central.</t>
        </r>
      </text>
    </comment>
    <comment ref="I16" authorId="0" shapeId="0" xr:uid="{E9FDD7A3-DF6E-4845-AA5F-E20EEEBE0958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1 Lockers Metalico 9 casilleros  Comedor Funcionarios para funcionarios nuevos</t>
        </r>
      </text>
    </comment>
    <comment ref="I19" authorId="0" shapeId="0" xr:uid="{02DB68DD-A177-46E5-B6E4-B39905124AF6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CASINO ESTUDIANTES 2DO PISO</t>
        </r>
      </text>
    </comment>
    <comment ref="F20" authorId="0" shapeId="0" xr:uid="{2FB59DDC-8C72-40B3-BD2A-7614339894CA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SOLICITUD DE ACHS AÑO 2025</t>
        </r>
      </text>
    </comment>
    <comment ref="F42" authorId="0" shapeId="0" xr:uid="{A1BD37BF-308D-4FAC-9172-873B8A48102E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Inspector General E.Media
Jefe UTP E.Media
Jefe UTP E.Básica
Psicóloga Bienestar Socioemocional
Jefe administrativo
Coordinadora PIE
Secretario UTP</t>
        </r>
      </text>
    </comment>
    <comment ref="F44" authorId="0" shapeId="0" xr:uid="{43EE90DC-A9D6-4B0D-A506-BC542B6F6FDF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ERAN 30</t>
        </r>
      </text>
    </comment>
    <comment ref="I45" authorId="0" shapeId="0" xr:uid="{959A30C4-33AB-40A3-A418-A553D57006A3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2 Sillas en sector Biblioteca  para coordinadoras CRA  Maritza Retamales  y Verónica Pizarro
1 Silla Depto. Administración  Sandro Poblete
1 Silla Depto. Coordinación Junaeb  Maria Ester Herrera
1 Silla Dpto. SEP  Anita Muñoz
1 Silla Bodega Principal  para mantener  Stock</t>
        </r>
      </text>
    </comment>
    <comment ref="F47" authorId="0" shapeId="0" xr:uid="{06F571FB-32F8-4332-9A77-C21EF2A0C936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ANTES 135</t>
        </r>
      </text>
    </comment>
    <comment ref="F54" authorId="0" shapeId="0" xr:uid="{96601306-E57C-4885-86F7-8D79732D2D78}">
      <text>
        <r>
          <rPr>
            <b/>
            <sz val="9"/>
            <color indexed="81"/>
            <rFont val="Tahoma"/>
            <family val="2"/>
          </rPr>
          <t>Alvaro Osses:</t>
        </r>
        <r>
          <rPr>
            <sz val="9"/>
            <color indexed="81"/>
            <rFont val="Tahoma"/>
            <family val="2"/>
          </rPr>
          <t xml:space="preserve">
destinadas para ceremonias y también se usan para habilitar el patio techado durante el almuerzo de los estudiantes </t>
        </r>
      </text>
    </comment>
  </commentList>
</comments>
</file>

<file path=xl/sharedStrings.xml><?xml version="1.0" encoding="utf-8"?>
<sst xmlns="http://schemas.openxmlformats.org/spreadsheetml/2006/main" count="440" uniqueCount="99">
  <si>
    <t>ESTABLECIMIENTO</t>
  </si>
  <si>
    <t>CATEGORIA</t>
  </si>
  <si>
    <t>DESCRIPCIÓN</t>
  </si>
  <si>
    <t>VALOR</t>
  </si>
  <si>
    <t>CANTIDAD</t>
  </si>
  <si>
    <t>TOTAL</t>
  </si>
  <si>
    <t>ALESSANDRI</t>
  </si>
  <si>
    <t>ESCRITORIOS</t>
  </si>
  <si>
    <t xml:space="preserve">ESCRITORIO 2 CAJONES </t>
  </si>
  <si>
    <t>SILLAS</t>
  </si>
  <si>
    <t>CARMELA CARVAJAL</t>
  </si>
  <si>
    <t>MESAS</t>
  </si>
  <si>
    <t>MESA UNIPERSONAL</t>
  </si>
  <si>
    <t xml:space="preserve">MESA UNIPERSONAL C/ REJILLA ENSEÑANZA MEDIA </t>
  </si>
  <si>
    <t>MESA CASINO</t>
  </si>
  <si>
    <t>PIZARRAS</t>
  </si>
  <si>
    <t>SILLA ESTUDIANTE NORMADA N°5 COLOR ROBLE</t>
  </si>
  <si>
    <t>MUEBLES</t>
  </si>
  <si>
    <t>LOCKERS</t>
  </si>
  <si>
    <t>LOCKERS METÁLICO 100-1</t>
  </si>
  <si>
    <t>EL AGUILUCHO</t>
  </si>
  <si>
    <t>MESA CUADRADA</t>
  </si>
  <si>
    <t>LASTARRIA</t>
  </si>
  <si>
    <t>ESTANTE</t>
  </si>
  <si>
    <t>MESA BIPERSONAL</t>
  </si>
  <si>
    <t xml:space="preserve">MESA BIPERSONAL C/ REJILLA ENSEÑANZA MEDIA </t>
  </si>
  <si>
    <t>LICEO 7</t>
  </si>
  <si>
    <t>MERCEDES MARIN</t>
  </si>
  <si>
    <t>MESA LABORATORIO</t>
  </si>
  <si>
    <t>MESA LABORATORIO SIN REJILLA 75x150x84 CM</t>
  </si>
  <si>
    <t>PROVIDENCIA</t>
  </si>
  <si>
    <t>SILLA AUDITORIO</t>
  </si>
  <si>
    <t>TAJAMAR</t>
  </si>
  <si>
    <t>DIARIO MURAL</t>
  </si>
  <si>
    <t>JUAN PABLO DUARTE</t>
  </si>
  <si>
    <t>MESA TRIANGULAR</t>
  </si>
  <si>
    <t>LINEA</t>
  </si>
  <si>
    <t xml:space="preserve">SILLA ERGONÓMICA </t>
  </si>
  <si>
    <t>SILLA ERGONOMICA</t>
  </si>
  <si>
    <t>SILLA ESCOLAR NORMADA 5</t>
  </si>
  <si>
    <t>SILLA KINDER</t>
  </si>
  <si>
    <t xml:space="preserve">SILLA CASINO </t>
  </si>
  <si>
    <t>SILLA NOVA ISO EN POLIPROPILENO COLOR AZUL</t>
  </si>
  <si>
    <t>SILLAS PLEBABLE NEGRA</t>
  </si>
  <si>
    <t>SILLA PLEGABLE</t>
  </si>
  <si>
    <t>PIZARRAS ESCOLAR</t>
  </si>
  <si>
    <t>PIZARRA MURAL BLANCA SALA DE CLASES 210X120</t>
  </si>
  <si>
    <t>MESA TRIANGULAR KINDER COLORES</t>
  </si>
  <si>
    <t>MESAS PLEGABLE RECTANGULABLE BLANCA</t>
  </si>
  <si>
    <t>LOCKERS 1 CUERPO 9 PUERTAS</t>
  </si>
  <si>
    <t>DIARIO MURAL 3 CARAS COLOR AZUL 270X180</t>
  </si>
  <si>
    <t>DIARIO MURAL 3 CARAS</t>
  </si>
  <si>
    <t>DIARIO MURAL CORCHO 200 X 100 CM MARCO ALUMINIO</t>
  </si>
  <si>
    <t>MESAS CASINO 6 PERSONAS 150X80X75</t>
  </si>
  <si>
    <t>LOCKERS 1 CUERPO 1 PUERTA</t>
  </si>
  <si>
    <t>Etiquetas de fila</t>
  </si>
  <si>
    <t>Total general</t>
  </si>
  <si>
    <t>(Todas)</t>
  </si>
  <si>
    <t>NO</t>
  </si>
  <si>
    <t>MESAS PLEGABLES</t>
  </si>
  <si>
    <t>LOCKERS ESTUDIANTES</t>
  </si>
  <si>
    <t>SILLA ESCOLAR KINDER COLOR BLANCA</t>
  </si>
  <si>
    <t>SILLAS PLEGABLE NEGRA</t>
  </si>
  <si>
    <t xml:space="preserve">EN CONSULTA </t>
  </si>
  <si>
    <t>SI</t>
  </si>
  <si>
    <t>COMENTARIO</t>
  </si>
  <si>
    <t>MESA KINDER 70X70X55 FORMALITA BLANCA</t>
  </si>
  <si>
    <t>SILLA ESCOLAR KINDER COLORES</t>
  </si>
  <si>
    <t>MESA KINDER 70X70X55 FORMALITA COLORES</t>
  </si>
  <si>
    <t>ESTANTE ALTO 2 PUERTAS 70X50X200 COLOR ROBLE</t>
  </si>
  <si>
    <t>ESTANTE ALTO 4 PUERTAS 70X50X200 COLOR ROBLE</t>
  </si>
  <si>
    <t>LOCKERS METÁLICO 9 CASILLEROS 83 × 170 × 45 CM</t>
  </si>
  <si>
    <t>CANTIDAD TOTAL</t>
  </si>
  <si>
    <t>N°</t>
  </si>
  <si>
    <t>PRESUPUESTO  IMPUESTOS INCLUIDOS</t>
  </si>
  <si>
    <t>LAAP</t>
  </si>
  <si>
    <t>LCC</t>
  </si>
  <si>
    <t>JA</t>
  </si>
  <si>
    <t>LJPD</t>
  </si>
  <si>
    <t>LJVL</t>
  </si>
  <si>
    <t>L7</t>
  </si>
  <si>
    <t>CMMS</t>
  </si>
  <si>
    <t>CP</t>
  </si>
  <si>
    <t>LT</t>
  </si>
  <si>
    <t>LÍNEA</t>
  </si>
  <si>
    <t>LOCKERS METÁLICO 4 CUERPOS 109X45X170 CM 16 CASILLEROS</t>
  </si>
  <si>
    <t>ESTANTE ALTO 2 PUERTAS 70X50X200 COLOR PERAL</t>
  </si>
  <si>
    <t>ESTANTE ALTO 4 PUERTAS 70X50X200 COLOR PERAL</t>
  </si>
  <si>
    <t>LOCKERS METÁLICO 83×170×45 CM 9 CASILLEROS</t>
  </si>
  <si>
    <t>MESA TRIANGULAR KINDER COLORES 68x68x55</t>
  </si>
  <si>
    <t>RANGO ACEPTADO</t>
  </si>
  <si>
    <t>± 10 CM</t>
  </si>
  <si>
    <t>± 5 CM</t>
  </si>
  <si>
    <t>Suma de TOTAL</t>
  </si>
  <si>
    <t>EE</t>
  </si>
  <si>
    <t>DISTRIBUCIÓN PRESUPUESTARIA</t>
  </si>
  <si>
    <t>FAEP 2024 - 8003706</t>
  </si>
  <si>
    <t>FAEP 2025 - 8003807</t>
  </si>
  <si>
    <t>DIRECCION DE EDUCACION - 8001026 - CCO EL AGUILUCHO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</si>
</sst>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42" formatCode="_ &quot;$&quot;* #,##0_ ;_ &quot;$&quot;* \-#,##0_ ;_ &quot;$&quot;* &quot;-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Verdana"/>
      <family val="2"/>
    </font>
    <font>
      <sz val="12"/>
      <color theme="1"/>
      <name val="Aptos"/>
      <family val="2"/>
    </font>
    <font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42" fontId="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42" fontId="0" fillId="0" borderId="1" xfId="1" applyFont="1" applyFill="1" applyBorder="1"/>
    <xf numFmtId="42" fontId="5" fillId="0" borderId="1" xfId="1" applyFont="1" applyFill="1" applyBorder="1"/>
    <xf numFmtId="0" fontId="0" fillId="0" borderId="1" xfId="0" applyBorder="1" applyAlignment="1">
      <alignment horizontal="center"/>
    </xf>
    <xf numFmtId="42" fontId="3" fillId="0" borderId="1" xfId="0" applyNumberFormat="1" applyFont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6" fontId="10" fillId="0" borderId="1" xfId="0" applyNumberFormat="1" applyFont="1" applyBorder="1" applyAlignment="1">
      <alignment horizontal="center" vertical="center"/>
    </xf>
    <xf numFmtId="6" fontId="8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2" fontId="0" fillId="0" borderId="0" xfId="0" applyNumberFormat="1"/>
    <xf numFmtId="42" fontId="8" fillId="3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42" fontId="13" fillId="0" borderId="1" xfId="0" applyNumberFormat="1" applyFont="1" applyBorder="1"/>
    <xf numFmtId="0" fontId="8" fillId="3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0" fillId="12" borderId="1" xfId="0" applyFont="1" applyFill="1" applyBorder="1" applyAlignment="1">
      <alignment vertical="center"/>
    </xf>
    <xf numFmtId="6" fontId="10" fillId="1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6" fontId="0" fillId="0" borderId="0" xfId="0" applyNumberForma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varo Osses" refreshedDate="46133.409670717592" createdVersion="8" refreshedVersion="8" minRefreshableVersion="3" recordCount="53" xr:uid="{8AA4F111-2FFD-433B-880D-DEB163C9FE57}">
  <cacheSource type="worksheet">
    <worksheetSource ref="A1:H54" sheet="CONSO"/>
  </cacheSource>
  <cacheFields count="8">
    <cacheField name="ESTABLECIMIENTO" numFmtId="0">
      <sharedItems count="9">
        <s v="JUAN PABLO DUARTE"/>
        <s v="PROVIDENCIA"/>
        <s v="TAJAMAR"/>
        <s v="ALESSANDRI"/>
        <s v="LASTARRIA"/>
        <s v="MERCEDES MARIN"/>
        <s v="CARMELA CARVAJAL"/>
        <s v="LICEO 7"/>
        <s v="EL AGUILUCHO"/>
      </sharedItems>
    </cacheField>
    <cacheField name="LINEA" numFmtId="0">
      <sharedItems/>
    </cacheField>
    <cacheField name="CATEGORIA" numFmtId="0">
      <sharedItems count="21">
        <s v="DIARIO MURAL"/>
        <s v="DIARIO MURAL 3 CARAS"/>
        <s v="ESCRITORIOS"/>
        <s v="ESTANTE"/>
        <s v="LOCKERS 1 CUERPO 1 PUERTA"/>
        <s v="LOCKERS 1 CUERPO 9 PUERTAS"/>
        <s v="LOCKERS ESTUDIANTES"/>
        <s v="MESA BIPERSONAL"/>
        <s v="MESA CASINO"/>
        <s v="MESA CUADRADA"/>
        <s v="MESA LABORATORIO"/>
        <s v="MESA TRIANGULAR"/>
        <s v="MESA UNIPERSONAL"/>
        <s v="MESAS PLEGABLES"/>
        <s v="PIZARRAS ESCOLAR"/>
        <s v="SILLA AUDITORIO"/>
        <s v="SILLA CASINO "/>
        <s v="SILLA ERGONOMICA"/>
        <s v="SILLA ESCOLAR NORMADA 5"/>
        <s v="SILLA KINDER"/>
        <s v="SILLA PLEGABLE"/>
      </sharedItems>
    </cacheField>
    <cacheField name="DESCRIPCIÓN" numFmtId="0">
      <sharedItems count="32">
        <s v="DIARIO MURAL CORCHO 200 X 100 CM MARCO ALUMINIO"/>
        <s v="DIARIO MURAL 3 CARAS COLOR AZUL 270X180"/>
        <s v="ESCRITORIO 2 CAJONES "/>
        <s v="ESTANTE ALTO 2 PUERTAS 70X50X200 COLOR ROBLE"/>
        <s v="ESTANTE ALTO 4 PUERTAS 70X50X200 COLOR ROBLE"/>
        <s v="LOCKERS METÁLICO 100-1"/>
        <s v="LOCKERS METÁLICO 9 CASILLEROS 83 × 170 × 45 CM"/>
        <s v="LOCKERS METÁLICO 4 CUERPOS 109X45X170 CM 16 CASILLEROS"/>
        <s v="MESA BIPERSONAL C/ REJILLA ENSEÑANZA MEDIA "/>
        <s v="MESAS CASINO 6 PERSONAS 150X80X75"/>
        <s v="MESA KINDER 70X70X55 FORMALITA COLORES"/>
        <s v="MESA KINDER 70X70X55 FORMALITA BLANCA"/>
        <s v="MESA LABORATORIO SIN REJILLA 75x150x84 CM"/>
        <s v="MESA TRIANGULAR KINDER COLORES"/>
        <s v="MESA UNIPERSONAL C/ REJILLA ENSEÑANZA MEDIA "/>
        <s v="MESAS PLEGABLE RECTANGULABLE BLANCA"/>
        <s v="PIZARRA MURAL BLANCA SALA DE CLASES 210X120"/>
        <s v="SILLA AUDITORIO"/>
        <s v="SILLA NOVA ISO EN POLIPROPILENO COLOR AZUL"/>
        <s v="SILLA ERGONÓMICA "/>
        <s v="SILLA ESTUDIANTE NORMADA N°5 COLOR ROBLE"/>
        <s v="SILLA ESCOLAR KINDER COLORES"/>
        <s v="SILLA ESCOLAR KINDER COLOR BLANCA"/>
        <s v="SILLAS PLEBABLE NEGRA"/>
        <s v="LOCKERS METÁLICO 4 CUERPOS 160X110X45 16 CASILLEROS" u="1"/>
        <s v="ESTANTE ALTO 2 PUERTAS SALA PIE 70X50X200 COLOR GRIS HUMO, PUERTAS VERDES" u="1"/>
        <s v="ESTANTE ALTO 4 PUERTAS SALA PIE 70X50X200 COLOR GRIS HUMO, PUERTAS VERDES" u="1"/>
        <s v="LOCKERS METÁLICO 4 CUERPOS 160X110X45 PROFUNDIDAD 16 CASILLEROS" u="1"/>
        <s v="LOCKERS METÁLICO 9 CASILLEROS _x0009_83 × 170 × 45 cm" u="1"/>
        <s v="MESA KINDER 70X70X55 FORMALITA" u="1"/>
        <s v="SILLA ESCOLAR KINDER COLOR AMARILLA" u="1"/>
        <s v="SILLAS PLEGABLE NEGRA" u="1"/>
      </sharedItems>
    </cacheField>
    <cacheField name="VALOR" numFmtId="42">
      <sharedItems containsSemiMixedTypes="0" containsString="0" containsNumber="1" containsInteger="1" minValue="12000" maxValue="500000"/>
    </cacheField>
    <cacheField name="CANTIDAD" numFmtId="0">
      <sharedItems containsSemiMixedTypes="0" containsString="0" containsNumber="1" containsInteger="1" minValue="1" maxValue="225"/>
    </cacheField>
    <cacheField name="TOTAL" numFmtId="42">
      <sharedItems containsSemiMixedTypes="0" containsString="0" containsNumber="1" containsInteger="1" minValue="120000" maxValue="6250000"/>
    </cacheField>
    <cacheField name="EN CONSULTA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s v="PIZARRAS"/>
    <x v="0"/>
    <x v="0"/>
    <n v="80000"/>
    <n v="2"/>
    <n v="160000"/>
    <s v="NO"/>
  </r>
  <r>
    <x v="1"/>
    <s v="PIZARRAS"/>
    <x v="0"/>
    <x v="0"/>
    <n v="80000"/>
    <n v="4"/>
    <n v="320000"/>
    <s v="NO"/>
  </r>
  <r>
    <x v="2"/>
    <s v="PIZARRAS"/>
    <x v="0"/>
    <x v="0"/>
    <n v="80000"/>
    <n v="25"/>
    <n v="2000000"/>
    <s v="NO"/>
  </r>
  <r>
    <x v="2"/>
    <s v="PIZARRAS"/>
    <x v="1"/>
    <x v="1"/>
    <n v="500000"/>
    <n v="2"/>
    <n v="1000000"/>
    <s v="NO"/>
  </r>
  <r>
    <x v="3"/>
    <s v="ESCRITORIOS"/>
    <x v="2"/>
    <x v="2"/>
    <n v="120000"/>
    <n v="4"/>
    <n v="480000"/>
    <s v="SI"/>
  </r>
  <r>
    <x v="4"/>
    <s v="ESCRITORIOS"/>
    <x v="2"/>
    <x v="2"/>
    <n v="120000"/>
    <n v="4"/>
    <n v="480000"/>
    <s v="NO"/>
  </r>
  <r>
    <x v="5"/>
    <s v="ESCRITORIOS"/>
    <x v="2"/>
    <x v="2"/>
    <n v="120000"/>
    <n v="6"/>
    <n v="720000"/>
    <s v="NO"/>
  </r>
  <r>
    <x v="0"/>
    <s v="MUEBLES"/>
    <x v="3"/>
    <x v="3"/>
    <n v="200000"/>
    <n v="1"/>
    <n v="200000"/>
    <s v="NO"/>
  </r>
  <r>
    <x v="4"/>
    <s v="MUEBLES"/>
    <x v="3"/>
    <x v="3"/>
    <n v="200000"/>
    <n v="6"/>
    <n v="1200000"/>
    <s v="NO"/>
  </r>
  <r>
    <x v="1"/>
    <s v="MUEBLES"/>
    <x v="3"/>
    <x v="3"/>
    <n v="200000"/>
    <n v="2"/>
    <n v="400000"/>
    <s v="NO"/>
  </r>
  <r>
    <x v="4"/>
    <s v="MUEBLES"/>
    <x v="3"/>
    <x v="4"/>
    <n v="200000"/>
    <n v="2"/>
    <n v="400000"/>
    <s v="NO"/>
  </r>
  <r>
    <x v="6"/>
    <s v="LOCKERS"/>
    <x v="4"/>
    <x v="5"/>
    <n v="80000"/>
    <n v="6"/>
    <n v="480000"/>
    <s v="NO"/>
  </r>
  <r>
    <x v="4"/>
    <s v="LOCKERS"/>
    <x v="4"/>
    <x v="5"/>
    <n v="65450"/>
    <n v="30"/>
    <n v="1963500"/>
    <s v="NO"/>
  </r>
  <r>
    <x v="0"/>
    <s v="LOCKERS"/>
    <x v="5"/>
    <x v="6"/>
    <n v="300000"/>
    <n v="2"/>
    <n v="600000"/>
    <s v="NO"/>
  </r>
  <r>
    <x v="1"/>
    <s v="LOCKERS"/>
    <x v="5"/>
    <x v="6"/>
    <n v="300000"/>
    <n v="1"/>
    <n v="300000"/>
    <s v="SI"/>
  </r>
  <r>
    <x v="6"/>
    <s v="LOCKERS"/>
    <x v="6"/>
    <x v="7"/>
    <n v="250000"/>
    <n v="25"/>
    <n v="6250000"/>
    <s v="NO"/>
  </r>
  <r>
    <x v="4"/>
    <s v="MESAS"/>
    <x v="7"/>
    <x v="8"/>
    <n v="30000"/>
    <n v="100"/>
    <n v="3000000"/>
    <s v="SI"/>
  </r>
  <r>
    <x v="6"/>
    <s v="MESAS"/>
    <x v="8"/>
    <x v="9"/>
    <n v="90000"/>
    <n v="20"/>
    <n v="1800000"/>
    <s v="SI"/>
  </r>
  <r>
    <x v="7"/>
    <s v="MESAS"/>
    <x v="8"/>
    <x v="9"/>
    <n v="90000"/>
    <n v="11"/>
    <n v="990000"/>
    <s v="SI"/>
  </r>
  <r>
    <x v="4"/>
    <s v="MESAS"/>
    <x v="9"/>
    <x v="10"/>
    <n v="55000"/>
    <n v="9"/>
    <n v="495000"/>
    <s v="NO"/>
  </r>
  <r>
    <x v="8"/>
    <s v="MESAS"/>
    <x v="9"/>
    <x v="11"/>
    <n v="55000"/>
    <n v="4"/>
    <n v="220000"/>
    <s v="NO"/>
  </r>
  <r>
    <x v="5"/>
    <s v="MESAS"/>
    <x v="10"/>
    <x v="12"/>
    <n v="100000"/>
    <n v="4"/>
    <n v="400000"/>
    <s v="NO"/>
  </r>
  <r>
    <x v="0"/>
    <s v="MESAS"/>
    <x v="11"/>
    <x v="13"/>
    <n v="30000"/>
    <n v="50"/>
    <n v="1500000"/>
    <s v="NO"/>
  </r>
  <r>
    <x v="6"/>
    <s v="MESAS"/>
    <x v="12"/>
    <x v="14"/>
    <n v="25000"/>
    <n v="225"/>
    <n v="5625000"/>
    <s v="NO"/>
  </r>
  <r>
    <x v="7"/>
    <s v="MESAS"/>
    <x v="12"/>
    <x v="14"/>
    <n v="25000"/>
    <n v="120"/>
    <n v="3000000"/>
    <s v="NO"/>
  </r>
  <r>
    <x v="1"/>
    <s v="MESAS"/>
    <x v="12"/>
    <x v="14"/>
    <n v="25000"/>
    <n v="40"/>
    <n v="1000000"/>
    <s v="NO"/>
  </r>
  <r>
    <x v="2"/>
    <s v="MESAS"/>
    <x v="12"/>
    <x v="14"/>
    <n v="25000"/>
    <n v="40"/>
    <n v="1000000"/>
    <s v="NO"/>
  </r>
  <r>
    <x v="5"/>
    <s v="MESAS"/>
    <x v="12"/>
    <x v="14"/>
    <n v="25000"/>
    <n v="20"/>
    <n v="500000"/>
    <s v="NO"/>
  </r>
  <r>
    <x v="6"/>
    <s v="MESAS"/>
    <x v="13"/>
    <x v="15"/>
    <n v="40000"/>
    <n v="10"/>
    <n v="400000"/>
    <s v="NO"/>
  </r>
  <r>
    <x v="0"/>
    <s v="MESAS"/>
    <x v="13"/>
    <x v="15"/>
    <n v="40000"/>
    <n v="10"/>
    <n v="400000"/>
    <s v="NO"/>
  </r>
  <r>
    <x v="7"/>
    <s v="MESAS"/>
    <x v="13"/>
    <x v="15"/>
    <n v="40000"/>
    <n v="10"/>
    <n v="400000"/>
    <s v="NO"/>
  </r>
  <r>
    <x v="0"/>
    <s v="PIZARRAS"/>
    <x v="14"/>
    <x v="16"/>
    <n v="100000"/>
    <n v="5"/>
    <n v="500000"/>
    <s v="NO"/>
  </r>
  <r>
    <x v="4"/>
    <s v="PIZARRAS"/>
    <x v="14"/>
    <x v="16"/>
    <n v="100000"/>
    <n v="7"/>
    <n v="700000"/>
    <s v="NO"/>
  </r>
  <r>
    <x v="1"/>
    <s v="PIZARRAS"/>
    <x v="14"/>
    <x v="16"/>
    <n v="100000"/>
    <n v="4"/>
    <n v="400000"/>
    <s v="NO"/>
  </r>
  <r>
    <x v="0"/>
    <s v="SILLAS"/>
    <x v="15"/>
    <x v="17"/>
    <n v="24000"/>
    <n v="5"/>
    <n v="120000"/>
    <s v="NO"/>
  </r>
  <r>
    <x v="1"/>
    <s v="SILLAS"/>
    <x v="15"/>
    <x v="17"/>
    <n v="24000"/>
    <n v="15"/>
    <n v="360000"/>
    <s v="NO"/>
  </r>
  <r>
    <x v="7"/>
    <s v="SILLAS"/>
    <x v="15"/>
    <x v="17"/>
    <n v="24000"/>
    <n v="60"/>
    <n v="1440000"/>
    <s v="NO"/>
  </r>
  <r>
    <x v="0"/>
    <s v="SILLAS"/>
    <x v="16"/>
    <x v="18"/>
    <n v="27000"/>
    <n v="20"/>
    <n v="540000"/>
    <s v="NO"/>
  </r>
  <r>
    <x v="3"/>
    <s v="SILLAS"/>
    <x v="17"/>
    <x v="19"/>
    <n v="120000"/>
    <n v="10"/>
    <n v="1200000"/>
    <s v="NO"/>
  </r>
  <r>
    <x v="8"/>
    <s v="SILLAS"/>
    <x v="17"/>
    <x v="19"/>
    <n v="120000"/>
    <n v="2"/>
    <n v="240000"/>
    <s v="NO"/>
  </r>
  <r>
    <x v="0"/>
    <s v="SILLAS"/>
    <x v="17"/>
    <x v="19"/>
    <n v="120000"/>
    <n v="4"/>
    <n v="480000"/>
    <s v="SI"/>
  </r>
  <r>
    <x v="4"/>
    <s v="SILLAS"/>
    <x v="17"/>
    <x v="19"/>
    <n v="120000"/>
    <n v="7"/>
    <n v="840000"/>
    <s v="SI"/>
  </r>
  <r>
    <x v="7"/>
    <s v="SILLAS"/>
    <x v="17"/>
    <x v="19"/>
    <n v="120000"/>
    <n v="4"/>
    <n v="480000"/>
    <s v="SI"/>
  </r>
  <r>
    <x v="1"/>
    <s v="SILLAS"/>
    <x v="17"/>
    <x v="19"/>
    <n v="120000"/>
    <n v="3"/>
    <n v="360000"/>
    <s v="SI"/>
  </r>
  <r>
    <x v="6"/>
    <s v="SILLAS"/>
    <x v="18"/>
    <x v="20"/>
    <n v="22000"/>
    <n v="225"/>
    <n v="4950000"/>
    <s v="NO"/>
  </r>
  <r>
    <x v="7"/>
    <s v="SILLAS"/>
    <x v="18"/>
    <x v="20"/>
    <n v="22000"/>
    <n v="120"/>
    <n v="2640000"/>
    <s v="NO"/>
  </r>
  <r>
    <x v="1"/>
    <s v="SILLAS"/>
    <x v="18"/>
    <x v="20"/>
    <n v="22000"/>
    <n v="40"/>
    <n v="880000"/>
    <s v="NO"/>
  </r>
  <r>
    <x v="4"/>
    <s v="SILLAS"/>
    <x v="18"/>
    <x v="20"/>
    <n v="22000"/>
    <n v="100"/>
    <n v="2200000"/>
    <s v="NO"/>
  </r>
  <r>
    <x v="2"/>
    <s v="SILLAS"/>
    <x v="18"/>
    <x v="20"/>
    <n v="22000"/>
    <n v="40"/>
    <n v="880000"/>
    <s v="NO"/>
  </r>
  <r>
    <x v="0"/>
    <s v="SILLAS"/>
    <x v="19"/>
    <x v="21"/>
    <n v="16000"/>
    <n v="50"/>
    <n v="800000"/>
    <s v="NO"/>
  </r>
  <r>
    <x v="8"/>
    <s v="SILLAS"/>
    <x v="19"/>
    <x v="22"/>
    <n v="16000"/>
    <n v="12"/>
    <n v="192000"/>
    <s v="NO"/>
  </r>
  <r>
    <x v="7"/>
    <s v="SILLAS"/>
    <x v="20"/>
    <x v="23"/>
    <n v="12000"/>
    <n v="70"/>
    <n v="840000"/>
    <s v="NO"/>
  </r>
  <r>
    <x v="0"/>
    <s v="SILLAS"/>
    <x v="20"/>
    <x v="23"/>
    <n v="12000"/>
    <n v="30"/>
    <n v="360000"/>
    <s v="S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0429E5-533E-474C-9EB2-50CDAD4840C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4" firstHeaderRow="1" firstDataRow="1" firstDataCol="1" rowPageCount="1" colPageCount="1"/>
  <pivotFields count="8">
    <pivotField axis="axisRow" showAll="0">
      <items count="10">
        <item x="3"/>
        <item x="6"/>
        <item x="8"/>
        <item x="0"/>
        <item x="4"/>
        <item x="7"/>
        <item x="5"/>
        <item x="1"/>
        <item x="2"/>
        <item t="default"/>
      </items>
    </pivotField>
    <pivotField showAll="0"/>
    <pivotField axis="axisPage" showAll="0">
      <items count="22"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6"/>
        <item x="13"/>
        <item t="default"/>
      </items>
    </pivotField>
    <pivotField showAll="0">
      <items count="33">
        <item x="1"/>
        <item x="0"/>
        <item x="2"/>
        <item m="1" x="25"/>
        <item m="1" x="26"/>
        <item x="5"/>
        <item m="1" x="27"/>
        <item m="1" x="28"/>
        <item x="8"/>
        <item m="1" x="29"/>
        <item x="11"/>
        <item x="12"/>
        <item x="13"/>
        <item x="14"/>
        <item x="9"/>
        <item x="15"/>
        <item x="16"/>
        <item x="17"/>
        <item x="19"/>
        <item m="1" x="30"/>
        <item x="22"/>
        <item x="20"/>
        <item x="18"/>
        <item x="23"/>
        <item m="1" x="31"/>
        <item x="3"/>
        <item x="4"/>
        <item x="6"/>
        <item m="1" x="24"/>
        <item x="10"/>
        <item x="21"/>
        <item x="7"/>
        <item t="default"/>
      </items>
    </pivotField>
    <pivotField numFmtId="42" showAll="0"/>
    <pivotField showAll="0"/>
    <pivotField dataField="1" numFmtId="42"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2" hier="-1"/>
  </pageFields>
  <dataFields count="1">
    <dataField name="Suma de TOTAL" fld="6" baseField="0" baseItem="0" numFmtId="4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B316-1B1C-491B-84DC-367B736FC79F}">
  <dimension ref="A1:I55"/>
  <sheetViews>
    <sheetView zoomScale="92" zoomScaleNormal="92" workbookViewId="0">
      <selection activeCell="D17" sqref="D17"/>
    </sheetView>
  </sheetViews>
  <sheetFormatPr baseColWidth="10" defaultRowHeight="15" x14ac:dyDescent="0.25"/>
  <cols>
    <col min="1" max="1" width="21" bestFit="1" customWidth="1"/>
    <col min="2" max="2" width="17.42578125" bestFit="1" customWidth="1"/>
    <col min="3" max="3" width="26.42578125" bestFit="1" customWidth="1"/>
    <col min="4" max="4" width="43.140625" customWidth="1"/>
    <col min="5" max="5" width="11.85546875" bestFit="1" customWidth="1"/>
    <col min="7" max="7" width="12" bestFit="1" customWidth="1"/>
    <col min="8" max="8" width="17.7109375" bestFit="1" customWidth="1"/>
    <col min="9" max="9" width="26.140625" bestFit="1" customWidth="1"/>
  </cols>
  <sheetData>
    <row r="1" spans="1:9" x14ac:dyDescent="0.25">
      <c r="A1" s="2" t="s">
        <v>0</v>
      </c>
      <c r="B1" s="2" t="s">
        <v>36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2" t="s">
        <v>63</v>
      </c>
      <c r="I1" s="2" t="s">
        <v>65</v>
      </c>
    </row>
    <row r="2" spans="1:9" x14ac:dyDescent="0.25">
      <c r="A2" s="1" t="s">
        <v>34</v>
      </c>
      <c r="B2" s="1" t="s">
        <v>15</v>
      </c>
      <c r="C2" s="1" t="s">
        <v>33</v>
      </c>
      <c r="D2" s="1" t="s">
        <v>52</v>
      </c>
      <c r="E2" s="8">
        <v>80000</v>
      </c>
      <c r="F2" s="4">
        <v>2</v>
      </c>
      <c r="G2" s="5">
        <f t="shared" ref="G2:G33" si="0">E2*F2</f>
        <v>160000</v>
      </c>
      <c r="H2" s="10" t="s">
        <v>58</v>
      </c>
      <c r="I2" s="10"/>
    </row>
    <row r="3" spans="1:9" x14ac:dyDescent="0.25">
      <c r="A3" s="1" t="s">
        <v>30</v>
      </c>
      <c r="B3" s="1" t="s">
        <v>15</v>
      </c>
      <c r="C3" s="1" t="s">
        <v>33</v>
      </c>
      <c r="D3" s="1" t="s">
        <v>52</v>
      </c>
      <c r="E3" s="8">
        <v>80000</v>
      </c>
      <c r="F3" s="4">
        <v>4</v>
      </c>
      <c r="G3" s="5">
        <f t="shared" si="0"/>
        <v>320000</v>
      </c>
      <c r="H3" s="10" t="s">
        <v>58</v>
      </c>
      <c r="I3" s="10"/>
    </row>
    <row r="4" spans="1:9" x14ac:dyDescent="0.25">
      <c r="A4" s="1" t="s">
        <v>32</v>
      </c>
      <c r="B4" s="1" t="s">
        <v>15</v>
      </c>
      <c r="C4" s="1" t="s">
        <v>33</v>
      </c>
      <c r="D4" s="1" t="s">
        <v>52</v>
      </c>
      <c r="E4" s="8">
        <v>80000</v>
      </c>
      <c r="F4" s="4">
        <v>25</v>
      </c>
      <c r="G4" s="5">
        <f t="shared" si="0"/>
        <v>2000000</v>
      </c>
      <c r="H4" s="10" t="s">
        <v>58</v>
      </c>
      <c r="I4" s="10"/>
    </row>
    <row r="5" spans="1:9" x14ac:dyDescent="0.25">
      <c r="A5" s="1" t="s">
        <v>32</v>
      </c>
      <c r="B5" s="1" t="s">
        <v>15</v>
      </c>
      <c r="C5" s="1" t="s">
        <v>51</v>
      </c>
      <c r="D5" s="1" t="s">
        <v>50</v>
      </c>
      <c r="E5" s="8">
        <v>500000</v>
      </c>
      <c r="F5" s="4">
        <v>2</v>
      </c>
      <c r="G5" s="5">
        <f t="shared" si="0"/>
        <v>1000000</v>
      </c>
      <c r="H5" s="10" t="s">
        <v>58</v>
      </c>
      <c r="I5" s="10"/>
    </row>
    <row r="6" spans="1:9" x14ac:dyDescent="0.25">
      <c r="A6" s="1" t="s">
        <v>6</v>
      </c>
      <c r="B6" s="1" t="s">
        <v>7</v>
      </c>
      <c r="C6" s="1" t="s">
        <v>7</v>
      </c>
      <c r="D6" s="1" t="s">
        <v>8</v>
      </c>
      <c r="E6" s="8">
        <v>120000</v>
      </c>
      <c r="F6" s="4">
        <v>4</v>
      </c>
      <c r="G6" s="5">
        <f t="shared" si="0"/>
        <v>480000</v>
      </c>
      <c r="H6" s="10" t="s">
        <v>64</v>
      </c>
      <c r="I6" s="10"/>
    </row>
    <row r="7" spans="1:9" x14ac:dyDescent="0.25">
      <c r="A7" s="1" t="s">
        <v>22</v>
      </c>
      <c r="B7" s="1" t="s">
        <v>7</v>
      </c>
      <c r="C7" s="1" t="s">
        <v>7</v>
      </c>
      <c r="D7" s="1" t="s">
        <v>8</v>
      </c>
      <c r="E7" s="8">
        <v>120000</v>
      </c>
      <c r="F7" s="4">
        <v>4</v>
      </c>
      <c r="G7" s="5">
        <f t="shared" si="0"/>
        <v>480000</v>
      </c>
      <c r="H7" s="10" t="s">
        <v>58</v>
      </c>
      <c r="I7" s="10"/>
    </row>
    <row r="8" spans="1:9" x14ac:dyDescent="0.25">
      <c r="A8" s="1" t="s">
        <v>27</v>
      </c>
      <c r="B8" s="1" t="s">
        <v>7</v>
      </c>
      <c r="C8" s="1" t="s">
        <v>7</v>
      </c>
      <c r="D8" s="1" t="s">
        <v>8</v>
      </c>
      <c r="E8" s="8">
        <v>120000</v>
      </c>
      <c r="F8" s="4">
        <v>6</v>
      </c>
      <c r="G8" s="5">
        <f t="shared" si="0"/>
        <v>720000</v>
      </c>
      <c r="H8" s="10" t="s">
        <v>58</v>
      </c>
      <c r="I8" s="10"/>
    </row>
    <row r="9" spans="1:9" x14ac:dyDescent="0.25">
      <c r="A9" s="1" t="s">
        <v>34</v>
      </c>
      <c r="B9" s="1" t="s">
        <v>17</v>
      </c>
      <c r="C9" s="1" t="s">
        <v>23</v>
      </c>
      <c r="D9" s="1" t="s">
        <v>69</v>
      </c>
      <c r="E9" s="9">
        <v>200000</v>
      </c>
      <c r="F9" s="4">
        <v>1</v>
      </c>
      <c r="G9" s="5">
        <f t="shared" si="0"/>
        <v>200000</v>
      </c>
      <c r="H9" s="10" t="s">
        <v>58</v>
      </c>
      <c r="I9" s="10"/>
    </row>
    <row r="10" spans="1:9" x14ac:dyDescent="0.25">
      <c r="A10" s="1" t="s">
        <v>22</v>
      </c>
      <c r="B10" s="1" t="s">
        <v>17</v>
      </c>
      <c r="C10" s="1" t="s">
        <v>23</v>
      </c>
      <c r="D10" s="1" t="s">
        <v>69</v>
      </c>
      <c r="E10" s="9">
        <v>200000</v>
      </c>
      <c r="F10" s="4">
        <v>6</v>
      </c>
      <c r="G10" s="5">
        <f t="shared" si="0"/>
        <v>1200000</v>
      </c>
      <c r="H10" s="10" t="s">
        <v>58</v>
      </c>
      <c r="I10" s="10"/>
    </row>
    <row r="11" spans="1:9" x14ac:dyDescent="0.25">
      <c r="A11" s="1" t="s">
        <v>30</v>
      </c>
      <c r="B11" s="1" t="s">
        <v>17</v>
      </c>
      <c r="C11" s="1" t="s">
        <v>23</v>
      </c>
      <c r="D11" s="1" t="s">
        <v>69</v>
      </c>
      <c r="E11" s="9">
        <v>200000</v>
      </c>
      <c r="F11" s="4">
        <v>2</v>
      </c>
      <c r="G11" s="5">
        <f t="shared" si="0"/>
        <v>400000</v>
      </c>
      <c r="H11" s="10" t="s">
        <v>58</v>
      </c>
      <c r="I11" s="10"/>
    </row>
    <row r="12" spans="1:9" x14ac:dyDescent="0.25">
      <c r="A12" s="1" t="s">
        <v>22</v>
      </c>
      <c r="B12" s="1" t="s">
        <v>17</v>
      </c>
      <c r="C12" s="1" t="s">
        <v>23</v>
      </c>
      <c r="D12" s="1" t="s">
        <v>70</v>
      </c>
      <c r="E12" s="9">
        <v>200000</v>
      </c>
      <c r="F12" s="4">
        <v>2</v>
      </c>
      <c r="G12" s="5">
        <f t="shared" si="0"/>
        <v>400000</v>
      </c>
      <c r="H12" s="10" t="s">
        <v>58</v>
      </c>
      <c r="I12" s="10"/>
    </row>
    <row r="13" spans="1:9" x14ac:dyDescent="0.25">
      <c r="A13" s="1" t="s">
        <v>10</v>
      </c>
      <c r="B13" s="1" t="s">
        <v>18</v>
      </c>
      <c r="C13" s="1" t="s">
        <v>54</v>
      </c>
      <c r="D13" s="1" t="s">
        <v>19</v>
      </c>
      <c r="E13" s="8">
        <v>80000</v>
      </c>
      <c r="F13" s="4">
        <v>6</v>
      </c>
      <c r="G13" s="5">
        <f t="shared" si="0"/>
        <v>480000</v>
      </c>
      <c r="H13" s="10" t="s">
        <v>58</v>
      </c>
      <c r="I13" s="10"/>
    </row>
    <row r="14" spans="1:9" x14ac:dyDescent="0.25">
      <c r="A14" s="1" t="s">
        <v>22</v>
      </c>
      <c r="B14" s="1" t="s">
        <v>18</v>
      </c>
      <c r="C14" s="1" t="s">
        <v>54</v>
      </c>
      <c r="D14" s="1" t="s">
        <v>19</v>
      </c>
      <c r="E14" s="8">
        <v>65450</v>
      </c>
      <c r="F14" s="4">
        <v>30</v>
      </c>
      <c r="G14" s="5">
        <f t="shared" si="0"/>
        <v>1963500</v>
      </c>
      <c r="H14" s="10" t="s">
        <v>58</v>
      </c>
      <c r="I14" s="10"/>
    </row>
    <row r="15" spans="1:9" x14ac:dyDescent="0.25">
      <c r="A15" s="1" t="s">
        <v>34</v>
      </c>
      <c r="B15" s="1" t="s">
        <v>18</v>
      </c>
      <c r="C15" s="1" t="s">
        <v>49</v>
      </c>
      <c r="D15" s="1" t="s">
        <v>71</v>
      </c>
      <c r="E15" s="8">
        <v>300000</v>
      </c>
      <c r="F15" s="4">
        <v>2</v>
      </c>
      <c r="G15" s="5">
        <f t="shared" si="0"/>
        <v>600000</v>
      </c>
      <c r="H15" s="10" t="s">
        <v>58</v>
      </c>
      <c r="I15" s="10"/>
    </row>
    <row r="16" spans="1:9" x14ac:dyDescent="0.25">
      <c r="A16" s="1" t="s">
        <v>30</v>
      </c>
      <c r="B16" s="1" t="s">
        <v>18</v>
      </c>
      <c r="C16" s="1" t="s">
        <v>49</v>
      </c>
      <c r="D16" s="1" t="s">
        <v>71</v>
      </c>
      <c r="E16" s="8">
        <v>300000</v>
      </c>
      <c r="F16" s="4">
        <v>1</v>
      </c>
      <c r="G16" s="5">
        <f t="shared" si="0"/>
        <v>300000</v>
      </c>
      <c r="H16" s="10" t="s">
        <v>64</v>
      </c>
      <c r="I16" s="10"/>
    </row>
    <row r="17" spans="1:9" x14ac:dyDescent="0.25">
      <c r="A17" s="1" t="s">
        <v>10</v>
      </c>
      <c r="B17" s="1" t="s">
        <v>18</v>
      </c>
      <c r="C17" s="1" t="s">
        <v>60</v>
      </c>
      <c r="D17" s="1" t="s">
        <v>85</v>
      </c>
      <c r="E17" s="8">
        <v>250000</v>
      </c>
      <c r="F17" s="4">
        <v>25</v>
      </c>
      <c r="G17" s="5">
        <f t="shared" si="0"/>
        <v>6250000</v>
      </c>
      <c r="H17" s="10" t="s">
        <v>58</v>
      </c>
      <c r="I17" s="10"/>
    </row>
    <row r="18" spans="1:9" x14ac:dyDescent="0.25">
      <c r="A18" s="1" t="s">
        <v>22</v>
      </c>
      <c r="B18" s="1" t="s">
        <v>11</v>
      </c>
      <c r="C18" s="1" t="s">
        <v>24</v>
      </c>
      <c r="D18" s="1" t="s">
        <v>25</v>
      </c>
      <c r="E18" s="8">
        <v>30000</v>
      </c>
      <c r="F18" s="4">
        <v>100</v>
      </c>
      <c r="G18" s="5">
        <f t="shared" si="0"/>
        <v>3000000</v>
      </c>
      <c r="H18" s="10" t="s">
        <v>64</v>
      </c>
      <c r="I18" s="10"/>
    </row>
    <row r="19" spans="1:9" x14ac:dyDescent="0.25">
      <c r="A19" s="1" t="s">
        <v>10</v>
      </c>
      <c r="B19" s="1" t="s">
        <v>11</v>
      </c>
      <c r="C19" s="1" t="s">
        <v>14</v>
      </c>
      <c r="D19" s="1" t="s">
        <v>53</v>
      </c>
      <c r="E19" s="8">
        <v>90000</v>
      </c>
      <c r="F19" s="4">
        <v>20</v>
      </c>
      <c r="G19" s="5">
        <f t="shared" si="0"/>
        <v>1800000</v>
      </c>
      <c r="H19" s="10" t="s">
        <v>64</v>
      </c>
      <c r="I19" s="10"/>
    </row>
    <row r="20" spans="1:9" x14ac:dyDescent="0.25">
      <c r="A20" s="1" t="s">
        <v>26</v>
      </c>
      <c r="B20" s="1" t="s">
        <v>11</v>
      </c>
      <c r="C20" s="1" t="s">
        <v>14</v>
      </c>
      <c r="D20" s="1" t="s">
        <v>53</v>
      </c>
      <c r="E20" s="8">
        <v>90000</v>
      </c>
      <c r="F20" s="4">
        <v>11</v>
      </c>
      <c r="G20" s="5">
        <f t="shared" si="0"/>
        <v>990000</v>
      </c>
      <c r="H20" s="10" t="s">
        <v>64</v>
      </c>
      <c r="I20" s="10"/>
    </row>
    <row r="21" spans="1:9" x14ac:dyDescent="0.25">
      <c r="A21" s="1" t="s">
        <v>22</v>
      </c>
      <c r="B21" s="1" t="s">
        <v>11</v>
      </c>
      <c r="C21" s="1" t="s">
        <v>21</v>
      </c>
      <c r="D21" s="1" t="s">
        <v>68</v>
      </c>
      <c r="E21" s="8">
        <v>55000</v>
      </c>
      <c r="F21" s="4">
        <v>9</v>
      </c>
      <c r="G21" s="5">
        <f t="shared" si="0"/>
        <v>495000</v>
      </c>
      <c r="H21" s="10" t="s">
        <v>58</v>
      </c>
      <c r="I21" s="10"/>
    </row>
    <row r="22" spans="1:9" x14ac:dyDescent="0.25">
      <c r="A22" s="1" t="s">
        <v>20</v>
      </c>
      <c r="B22" s="1" t="s">
        <v>11</v>
      </c>
      <c r="C22" s="1" t="s">
        <v>21</v>
      </c>
      <c r="D22" s="1" t="s">
        <v>66</v>
      </c>
      <c r="E22" s="8">
        <v>55000</v>
      </c>
      <c r="F22" s="4">
        <v>4</v>
      </c>
      <c r="G22" s="5">
        <f t="shared" si="0"/>
        <v>220000</v>
      </c>
      <c r="H22" s="10" t="s">
        <v>58</v>
      </c>
      <c r="I22" s="10"/>
    </row>
    <row r="23" spans="1:9" x14ac:dyDescent="0.25">
      <c r="A23" s="1" t="s">
        <v>27</v>
      </c>
      <c r="B23" s="1" t="s">
        <v>11</v>
      </c>
      <c r="C23" s="1" t="s">
        <v>28</v>
      </c>
      <c r="D23" s="1" t="s">
        <v>29</v>
      </c>
      <c r="E23" s="8">
        <v>100000</v>
      </c>
      <c r="F23" s="4">
        <v>4</v>
      </c>
      <c r="G23" s="5">
        <f t="shared" si="0"/>
        <v>400000</v>
      </c>
      <c r="H23" s="10" t="s">
        <v>58</v>
      </c>
      <c r="I23" s="10"/>
    </row>
    <row r="24" spans="1:9" x14ac:dyDescent="0.25">
      <c r="A24" s="1" t="s">
        <v>34</v>
      </c>
      <c r="B24" s="1" t="s">
        <v>11</v>
      </c>
      <c r="C24" s="1" t="s">
        <v>35</v>
      </c>
      <c r="D24" s="1" t="s">
        <v>47</v>
      </c>
      <c r="E24" s="8">
        <v>30000</v>
      </c>
      <c r="F24" s="4">
        <v>50</v>
      </c>
      <c r="G24" s="5">
        <f t="shared" si="0"/>
        <v>1500000</v>
      </c>
      <c r="H24" s="10" t="s">
        <v>58</v>
      </c>
      <c r="I24" s="10"/>
    </row>
    <row r="25" spans="1:9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8">
        <v>25000</v>
      </c>
      <c r="F25" s="4">
        <v>225</v>
      </c>
      <c r="G25" s="5">
        <f t="shared" si="0"/>
        <v>5625000</v>
      </c>
      <c r="H25" s="10" t="s">
        <v>58</v>
      </c>
      <c r="I25" s="10"/>
    </row>
    <row r="26" spans="1:9" x14ac:dyDescent="0.25">
      <c r="A26" s="1" t="s">
        <v>26</v>
      </c>
      <c r="B26" s="1" t="s">
        <v>11</v>
      </c>
      <c r="C26" s="1" t="s">
        <v>12</v>
      </c>
      <c r="D26" s="1" t="s">
        <v>13</v>
      </c>
      <c r="E26" s="8">
        <v>25000</v>
      </c>
      <c r="F26" s="4">
        <v>120</v>
      </c>
      <c r="G26" s="5">
        <f t="shared" si="0"/>
        <v>3000000</v>
      </c>
      <c r="H26" s="10" t="s">
        <v>58</v>
      </c>
      <c r="I26" s="10"/>
    </row>
    <row r="27" spans="1:9" x14ac:dyDescent="0.25">
      <c r="A27" s="1" t="s">
        <v>30</v>
      </c>
      <c r="B27" s="1" t="s">
        <v>11</v>
      </c>
      <c r="C27" s="1" t="s">
        <v>12</v>
      </c>
      <c r="D27" s="1" t="s">
        <v>13</v>
      </c>
      <c r="E27" s="8">
        <v>25000</v>
      </c>
      <c r="F27" s="4">
        <v>40</v>
      </c>
      <c r="G27" s="5">
        <f t="shared" si="0"/>
        <v>1000000</v>
      </c>
      <c r="H27" s="10" t="s">
        <v>58</v>
      </c>
      <c r="I27" s="10"/>
    </row>
    <row r="28" spans="1:9" x14ac:dyDescent="0.25">
      <c r="A28" s="1" t="s">
        <v>32</v>
      </c>
      <c r="B28" s="1" t="s">
        <v>11</v>
      </c>
      <c r="C28" s="1" t="s">
        <v>12</v>
      </c>
      <c r="D28" s="1" t="s">
        <v>13</v>
      </c>
      <c r="E28" s="8">
        <v>25000</v>
      </c>
      <c r="F28" s="4">
        <v>40</v>
      </c>
      <c r="G28" s="5">
        <f t="shared" si="0"/>
        <v>1000000</v>
      </c>
      <c r="H28" s="10" t="s">
        <v>58</v>
      </c>
      <c r="I28" s="10"/>
    </row>
    <row r="29" spans="1:9" x14ac:dyDescent="0.25">
      <c r="A29" s="1" t="s">
        <v>27</v>
      </c>
      <c r="B29" s="1" t="s">
        <v>11</v>
      </c>
      <c r="C29" s="1" t="s">
        <v>12</v>
      </c>
      <c r="D29" s="1" t="s">
        <v>13</v>
      </c>
      <c r="E29" s="8">
        <v>25000</v>
      </c>
      <c r="F29" s="4">
        <v>20</v>
      </c>
      <c r="G29" s="5">
        <f t="shared" si="0"/>
        <v>500000</v>
      </c>
      <c r="H29" s="10" t="s">
        <v>58</v>
      </c>
      <c r="I29" s="10"/>
    </row>
    <row r="30" spans="1:9" x14ac:dyDescent="0.25">
      <c r="A30" s="1" t="s">
        <v>10</v>
      </c>
      <c r="B30" s="1" t="s">
        <v>11</v>
      </c>
      <c r="C30" s="1" t="s">
        <v>59</v>
      </c>
      <c r="D30" s="1" t="s">
        <v>48</v>
      </c>
      <c r="E30" s="8">
        <v>40000</v>
      </c>
      <c r="F30" s="4">
        <v>10</v>
      </c>
      <c r="G30" s="5">
        <f t="shared" si="0"/>
        <v>400000</v>
      </c>
      <c r="H30" s="10" t="s">
        <v>58</v>
      </c>
      <c r="I30" s="10"/>
    </row>
    <row r="31" spans="1:9" x14ac:dyDescent="0.25">
      <c r="A31" s="1" t="s">
        <v>34</v>
      </c>
      <c r="B31" s="1" t="s">
        <v>11</v>
      </c>
      <c r="C31" s="1" t="s">
        <v>59</v>
      </c>
      <c r="D31" s="1" t="s">
        <v>48</v>
      </c>
      <c r="E31" s="8">
        <v>40000</v>
      </c>
      <c r="F31" s="4">
        <v>10</v>
      </c>
      <c r="G31" s="5">
        <f t="shared" si="0"/>
        <v>400000</v>
      </c>
      <c r="H31" s="10" t="s">
        <v>58</v>
      </c>
      <c r="I31" s="10"/>
    </row>
    <row r="32" spans="1:9" x14ac:dyDescent="0.25">
      <c r="A32" s="1" t="s">
        <v>26</v>
      </c>
      <c r="B32" s="1" t="s">
        <v>11</v>
      </c>
      <c r="C32" s="1" t="s">
        <v>59</v>
      </c>
      <c r="D32" s="1" t="s">
        <v>48</v>
      </c>
      <c r="E32" s="8">
        <v>40000</v>
      </c>
      <c r="F32" s="4">
        <v>10</v>
      </c>
      <c r="G32" s="5">
        <f t="shared" si="0"/>
        <v>400000</v>
      </c>
      <c r="H32" s="10" t="s">
        <v>58</v>
      </c>
      <c r="I32" s="10"/>
    </row>
    <row r="33" spans="1:9" x14ac:dyDescent="0.25">
      <c r="A33" s="1" t="s">
        <v>34</v>
      </c>
      <c r="B33" s="1" t="s">
        <v>15</v>
      </c>
      <c r="C33" s="1" t="s">
        <v>45</v>
      </c>
      <c r="D33" s="1" t="s">
        <v>46</v>
      </c>
      <c r="E33" s="8">
        <v>100000</v>
      </c>
      <c r="F33" s="4">
        <v>5</v>
      </c>
      <c r="G33" s="5">
        <f t="shared" si="0"/>
        <v>500000</v>
      </c>
      <c r="H33" s="10" t="s">
        <v>58</v>
      </c>
      <c r="I33" s="10"/>
    </row>
    <row r="34" spans="1:9" x14ac:dyDescent="0.25">
      <c r="A34" s="1" t="s">
        <v>22</v>
      </c>
      <c r="B34" s="1" t="s">
        <v>15</v>
      </c>
      <c r="C34" s="1" t="s">
        <v>45</v>
      </c>
      <c r="D34" s="1" t="s">
        <v>46</v>
      </c>
      <c r="E34" s="8">
        <v>100000</v>
      </c>
      <c r="F34" s="4">
        <v>7</v>
      </c>
      <c r="G34" s="5">
        <f t="shared" ref="G34:G54" si="1">E34*F34</f>
        <v>700000</v>
      </c>
      <c r="H34" s="10" t="s">
        <v>58</v>
      </c>
      <c r="I34" s="10"/>
    </row>
    <row r="35" spans="1:9" x14ac:dyDescent="0.25">
      <c r="A35" s="1" t="s">
        <v>30</v>
      </c>
      <c r="B35" s="1" t="s">
        <v>15</v>
      </c>
      <c r="C35" s="1" t="s">
        <v>45</v>
      </c>
      <c r="D35" s="1" t="s">
        <v>46</v>
      </c>
      <c r="E35" s="8">
        <v>100000</v>
      </c>
      <c r="F35" s="4">
        <v>4</v>
      </c>
      <c r="G35" s="5">
        <f t="shared" si="1"/>
        <v>400000</v>
      </c>
      <c r="H35" s="10" t="s">
        <v>58</v>
      </c>
      <c r="I35" s="10"/>
    </row>
    <row r="36" spans="1:9" x14ac:dyDescent="0.25">
      <c r="A36" s="1" t="s">
        <v>34</v>
      </c>
      <c r="B36" s="1" t="s">
        <v>9</v>
      </c>
      <c r="C36" s="1" t="s">
        <v>31</v>
      </c>
      <c r="D36" s="1" t="s">
        <v>31</v>
      </c>
      <c r="E36" s="8">
        <v>24000</v>
      </c>
      <c r="F36" s="4">
        <v>5</v>
      </c>
      <c r="G36" s="5">
        <f t="shared" si="1"/>
        <v>120000</v>
      </c>
      <c r="H36" s="10" t="s">
        <v>58</v>
      </c>
      <c r="I36" s="10"/>
    </row>
    <row r="37" spans="1:9" x14ac:dyDescent="0.25">
      <c r="A37" s="1" t="s">
        <v>30</v>
      </c>
      <c r="B37" s="1" t="s">
        <v>9</v>
      </c>
      <c r="C37" s="1" t="s">
        <v>31</v>
      </c>
      <c r="D37" s="1" t="s">
        <v>31</v>
      </c>
      <c r="E37" s="8">
        <v>24000</v>
      </c>
      <c r="F37" s="4">
        <v>15</v>
      </c>
      <c r="G37" s="5">
        <f t="shared" si="1"/>
        <v>360000</v>
      </c>
      <c r="H37" s="10" t="s">
        <v>58</v>
      </c>
      <c r="I37" s="10"/>
    </row>
    <row r="38" spans="1:9" x14ac:dyDescent="0.25">
      <c r="A38" s="1" t="s">
        <v>26</v>
      </c>
      <c r="B38" s="1" t="s">
        <v>9</v>
      </c>
      <c r="C38" s="1" t="s">
        <v>31</v>
      </c>
      <c r="D38" s="1" t="s">
        <v>31</v>
      </c>
      <c r="E38" s="8">
        <v>24000</v>
      </c>
      <c r="F38" s="4">
        <v>60</v>
      </c>
      <c r="G38" s="5">
        <f t="shared" si="1"/>
        <v>1440000</v>
      </c>
      <c r="H38" s="10" t="s">
        <v>58</v>
      </c>
      <c r="I38" s="10"/>
    </row>
    <row r="39" spans="1:9" x14ac:dyDescent="0.25">
      <c r="A39" s="1" t="s">
        <v>34</v>
      </c>
      <c r="B39" s="1" t="s">
        <v>9</v>
      </c>
      <c r="C39" s="1" t="s">
        <v>41</v>
      </c>
      <c r="D39" s="1" t="s">
        <v>42</v>
      </c>
      <c r="E39" s="8">
        <v>27000</v>
      </c>
      <c r="F39" s="4">
        <v>20</v>
      </c>
      <c r="G39" s="5">
        <f t="shared" si="1"/>
        <v>540000</v>
      </c>
      <c r="H39" s="10" t="s">
        <v>58</v>
      </c>
      <c r="I39" s="10"/>
    </row>
    <row r="40" spans="1:9" x14ac:dyDescent="0.25">
      <c r="A40" s="1" t="s">
        <v>6</v>
      </c>
      <c r="B40" s="1" t="s">
        <v>9</v>
      </c>
      <c r="C40" s="1" t="s">
        <v>38</v>
      </c>
      <c r="D40" s="1" t="s">
        <v>37</v>
      </c>
      <c r="E40" s="8">
        <v>120000</v>
      </c>
      <c r="F40" s="4">
        <v>10</v>
      </c>
      <c r="G40" s="5">
        <f t="shared" si="1"/>
        <v>1200000</v>
      </c>
      <c r="H40" s="10" t="s">
        <v>58</v>
      </c>
      <c r="I40" s="10"/>
    </row>
    <row r="41" spans="1:9" x14ac:dyDescent="0.25">
      <c r="A41" s="1" t="s">
        <v>20</v>
      </c>
      <c r="B41" s="1" t="s">
        <v>9</v>
      </c>
      <c r="C41" s="1" t="s">
        <v>38</v>
      </c>
      <c r="D41" s="1" t="s">
        <v>37</v>
      </c>
      <c r="E41" s="8">
        <v>120000</v>
      </c>
      <c r="F41" s="4">
        <v>2</v>
      </c>
      <c r="G41" s="5">
        <f t="shared" si="1"/>
        <v>240000</v>
      </c>
      <c r="H41" s="10" t="s">
        <v>58</v>
      </c>
      <c r="I41" s="10"/>
    </row>
    <row r="42" spans="1:9" x14ac:dyDescent="0.25">
      <c r="A42" s="1" t="s">
        <v>34</v>
      </c>
      <c r="B42" s="1" t="s">
        <v>9</v>
      </c>
      <c r="C42" s="1" t="s">
        <v>38</v>
      </c>
      <c r="D42" s="1" t="s">
        <v>37</v>
      </c>
      <c r="E42" s="8">
        <v>120000</v>
      </c>
      <c r="F42" s="4">
        <v>4</v>
      </c>
      <c r="G42" s="5">
        <f t="shared" si="1"/>
        <v>480000</v>
      </c>
      <c r="H42" s="10" t="s">
        <v>64</v>
      </c>
      <c r="I42" s="10"/>
    </row>
    <row r="43" spans="1:9" x14ac:dyDescent="0.25">
      <c r="A43" s="1" t="s">
        <v>22</v>
      </c>
      <c r="B43" s="1" t="s">
        <v>9</v>
      </c>
      <c r="C43" s="1" t="s">
        <v>38</v>
      </c>
      <c r="D43" s="1" t="s">
        <v>37</v>
      </c>
      <c r="E43" s="8">
        <v>120000</v>
      </c>
      <c r="F43" s="4">
        <v>7</v>
      </c>
      <c r="G43" s="5">
        <f t="shared" si="1"/>
        <v>840000</v>
      </c>
      <c r="H43" s="10" t="s">
        <v>64</v>
      </c>
      <c r="I43" s="10"/>
    </row>
    <row r="44" spans="1:9" x14ac:dyDescent="0.25">
      <c r="A44" s="1" t="s">
        <v>26</v>
      </c>
      <c r="B44" s="1" t="s">
        <v>9</v>
      </c>
      <c r="C44" s="1" t="s">
        <v>38</v>
      </c>
      <c r="D44" s="1" t="s">
        <v>37</v>
      </c>
      <c r="E44" s="8">
        <v>120000</v>
      </c>
      <c r="F44" s="4">
        <v>4</v>
      </c>
      <c r="G44" s="5">
        <f t="shared" si="1"/>
        <v>480000</v>
      </c>
      <c r="H44" s="10" t="s">
        <v>64</v>
      </c>
      <c r="I44" s="10"/>
    </row>
    <row r="45" spans="1:9" x14ac:dyDescent="0.25">
      <c r="A45" s="1" t="s">
        <v>30</v>
      </c>
      <c r="B45" s="1" t="s">
        <v>9</v>
      </c>
      <c r="C45" s="1" t="s">
        <v>38</v>
      </c>
      <c r="D45" s="1" t="s">
        <v>37</v>
      </c>
      <c r="E45" s="8">
        <v>120000</v>
      </c>
      <c r="F45" s="4">
        <v>3</v>
      </c>
      <c r="G45" s="5">
        <f t="shared" si="1"/>
        <v>360000</v>
      </c>
      <c r="H45" s="10" t="s">
        <v>64</v>
      </c>
      <c r="I45" s="10"/>
    </row>
    <row r="46" spans="1:9" x14ac:dyDescent="0.25">
      <c r="A46" s="1" t="s">
        <v>10</v>
      </c>
      <c r="B46" s="1" t="s">
        <v>9</v>
      </c>
      <c r="C46" s="1" t="s">
        <v>39</v>
      </c>
      <c r="D46" s="1" t="s">
        <v>16</v>
      </c>
      <c r="E46" s="8">
        <v>22000</v>
      </c>
      <c r="F46" s="4">
        <v>225</v>
      </c>
      <c r="G46" s="5">
        <f t="shared" si="1"/>
        <v>4950000</v>
      </c>
      <c r="H46" s="10" t="s">
        <v>58</v>
      </c>
      <c r="I46" s="10"/>
    </row>
    <row r="47" spans="1:9" x14ac:dyDescent="0.25">
      <c r="A47" s="1" t="s">
        <v>26</v>
      </c>
      <c r="B47" s="1" t="s">
        <v>9</v>
      </c>
      <c r="C47" s="1" t="s">
        <v>39</v>
      </c>
      <c r="D47" s="1" t="s">
        <v>16</v>
      </c>
      <c r="E47" s="8">
        <v>22000</v>
      </c>
      <c r="F47" s="4">
        <v>120</v>
      </c>
      <c r="G47" s="5">
        <f t="shared" si="1"/>
        <v>2640000</v>
      </c>
      <c r="H47" s="10" t="s">
        <v>58</v>
      </c>
      <c r="I47" s="10"/>
    </row>
    <row r="48" spans="1:9" x14ac:dyDescent="0.25">
      <c r="A48" s="1" t="s">
        <v>30</v>
      </c>
      <c r="B48" s="1" t="s">
        <v>9</v>
      </c>
      <c r="C48" s="1" t="s">
        <v>39</v>
      </c>
      <c r="D48" s="1" t="s">
        <v>16</v>
      </c>
      <c r="E48" s="8">
        <v>22000</v>
      </c>
      <c r="F48" s="4">
        <v>40</v>
      </c>
      <c r="G48" s="5">
        <f t="shared" si="1"/>
        <v>880000</v>
      </c>
      <c r="H48" s="10" t="s">
        <v>58</v>
      </c>
      <c r="I48" s="10"/>
    </row>
    <row r="49" spans="1:9" x14ac:dyDescent="0.25">
      <c r="A49" s="1" t="s">
        <v>22</v>
      </c>
      <c r="B49" s="1" t="s">
        <v>9</v>
      </c>
      <c r="C49" s="1" t="s">
        <v>39</v>
      </c>
      <c r="D49" s="1" t="s">
        <v>16</v>
      </c>
      <c r="E49" s="8">
        <v>22000</v>
      </c>
      <c r="F49" s="4">
        <v>100</v>
      </c>
      <c r="G49" s="5">
        <f t="shared" si="1"/>
        <v>2200000</v>
      </c>
      <c r="H49" s="10" t="s">
        <v>58</v>
      </c>
      <c r="I49" s="10"/>
    </row>
    <row r="50" spans="1:9" x14ac:dyDescent="0.25">
      <c r="A50" s="1" t="s">
        <v>32</v>
      </c>
      <c r="B50" s="1" t="s">
        <v>9</v>
      </c>
      <c r="C50" s="1" t="s">
        <v>39</v>
      </c>
      <c r="D50" s="1" t="s">
        <v>16</v>
      </c>
      <c r="E50" s="8">
        <v>22000</v>
      </c>
      <c r="F50" s="4">
        <v>40</v>
      </c>
      <c r="G50" s="5">
        <f t="shared" si="1"/>
        <v>880000</v>
      </c>
      <c r="H50" s="10" t="s">
        <v>58</v>
      </c>
      <c r="I50" s="10"/>
    </row>
    <row r="51" spans="1:9" x14ac:dyDescent="0.25">
      <c r="A51" s="1" t="s">
        <v>34</v>
      </c>
      <c r="B51" s="1" t="s">
        <v>9</v>
      </c>
      <c r="C51" s="1" t="s">
        <v>40</v>
      </c>
      <c r="D51" s="1" t="s">
        <v>67</v>
      </c>
      <c r="E51" s="8">
        <v>16000</v>
      </c>
      <c r="F51" s="4">
        <v>50</v>
      </c>
      <c r="G51" s="5">
        <f t="shared" si="1"/>
        <v>800000</v>
      </c>
      <c r="H51" s="10" t="s">
        <v>58</v>
      </c>
      <c r="I51" s="10"/>
    </row>
    <row r="52" spans="1:9" x14ac:dyDescent="0.25">
      <c r="A52" s="1" t="s">
        <v>20</v>
      </c>
      <c r="B52" s="1" t="s">
        <v>9</v>
      </c>
      <c r="C52" s="1" t="s">
        <v>40</v>
      </c>
      <c r="D52" s="1" t="s">
        <v>61</v>
      </c>
      <c r="E52" s="8">
        <v>16000</v>
      </c>
      <c r="F52" s="4">
        <v>12</v>
      </c>
      <c r="G52" s="5">
        <f t="shared" si="1"/>
        <v>192000</v>
      </c>
      <c r="H52" s="10" t="s">
        <v>58</v>
      </c>
      <c r="I52" s="10"/>
    </row>
    <row r="53" spans="1:9" x14ac:dyDescent="0.25">
      <c r="A53" s="1" t="s">
        <v>26</v>
      </c>
      <c r="B53" s="1" t="s">
        <v>9</v>
      </c>
      <c r="C53" s="1" t="s">
        <v>44</v>
      </c>
      <c r="D53" s="1" t="s">
        <v>43</v>
      </c>
      <c r="E53" s="8">
        <v>12000</v>
      </c>
      <c r="F53" s="4">
        <v>70</v>
      </c>
      <c r="G53" s="5">
        <f t="shared" si="1"/>
        <v>840000</v>
      </c>
      <c r="H53" s="10" t="s">
        <v>58</v>
      </c>
      <c r="I53" s="10"/>
    </row>
    <row r="54" spans="1:9" x14ac:dyDescent="0.25">
      <c r="A54" s="1" t="s">
        <v>34</v>
      </c>
      <c r="B54" s="1" t="s">
        <v>9</v>
      </c>
      <c r="C54" s="1" t="s">
        <v>44</v>
      </c>
      <c r="D54" s="1" t="s">
        <v>43</v>
      </c>
      <c r="E54" s="8">
        <v>12000</v>
      </c>
      <c r="F54" s="4">
        <v>30</v>
      </c>
      <c r="G54" s="5">
        <f t="shared" si="1"/>
        <v>360000</v>
      </c>
      <c r="H54" s="10" t="s">
        <v>64</v>
      </c>
      <c r="I54" s="10"/>
    </row>
    <row r="55" spans="1:9" x14ac:dyDescent="0.25">
      <c r="G55" s="11">
        <f>SUM(G2:G54)</f>
        <v>59085500</v>
      </c>
    </row>
  </sheetData>
  <autoFilter ref="A1:I55" xr:uid="{C86BB316-1B1C-491B-84DC-367B736FC79F}">
    <sortState xmlns:xlrd2="http://schemas.microsoft.com/office/spreadsheetml/2017/richdata2" ref="A2:I55">
      <sortCondition ref="C1:C55"/>
    </sortState>
  </autoFilter>
  <phoneticPr fontId="4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6223-BBDE-4919-A4E3-8BBAE2A8F817}">
  <dimension ref="A2:B14"/>
  <sheetViews>
    <sheetView workbookViewId="0">
      <selection activeCell="D29" sqref="D29"/>
    </sheetView>
  </sheetViews>
  <sheetFormatPr baseColWidth="10" defaultRowHeight="15" x14ac:dyDescent="0.25"/>
  <cols>
    <col min="1" max="1" width="18.42578125" bestFit="1" customWidth="1"/>
    <col min="2" max="3" width="13.85546875" bestFit="1" customWidth="1"/>
    <col min="4" max="4" width="13.140625" bestFit="1" customWidth="1"/>
    <col min="5" max="5" width="18.5703125" bestFit="1" customWidth="1"/>
    <col min="6" max="6" width="9.85546875" bestFit="1" customWidth="1"/>
    <col min="7" max="7" width="7.140625" bestFit="1" customWidth="1"/>
    <col min="8" max="8" width="16.28515625" bestFit="1" customWidth="1"/>
    <col min="9" max="9" width="12.42578125" bestFit="1" customWidth="1"/>
    <col min="10" max="10" width="8.85546875" bestFit="1" customWidth="1"/>
    <col min="11" max="11" width="11.7109375" bestFit="1" customWidth="1"/>
  </cols>
  <sheetData>
    <row r="2" spans="1:2" x14ac:dyDescent="0.25">
      <c r="A2" s="6" t="s">
        <v>1</v>
      </c>
      <c r="B2" t="s">
        <v>57</v>
      </c>
    </row>
    <row r="4" spans="1:2" x14ac:dyDescent="0.25">
      <c r="A4" s="6" t="s">
        <v>55</v>
      </c>
      <c r="B4" t="s">
        <v>93</v>
      </c>
    </row>
    <row r="5" spans="1:2" x14ac:dyDescent="0.25">
      <c r="A5" s="7" t="s">
        <v>6</v>
      </c>
      <c r="B5" s="22">
        <v>1680000</v>
      </c>
    </row>
    <row r="6" spans="1:2" x14ac:dyDescent="0.25">
      <c r="A6" s="7" t="s">
        <v>10</v>
      </c>
      <c r="B6" s="22">
        <v>19505000</v>
      </c>
    </row>
    <row r="7" spans="1:2" x14ac:dyDescent="0.25">
      <c r="A7" s="7" t="s">
        <v>20</v>
      </c>
      <c r="B7" s="22">
        <v>652000</v>
      </c>
    </row>
    <row r="8" spans="1:2" x14ac:dyDescent="0.25">
      <c r="A8" s="7" t="s">
        <v>34</v>
      </c>
      <c r="B8" s="22">
        <v>5660000</v>
      </c>
    </row>
    <row r="9" spans="1:2" x14ac:dyDescent="0.25">
      <c r="A9" s="7" t="s">
        <v>22</v>
      </c>
      <c r="B9" s="22">
        <v>11278500</v>
      </c>
    </row>
    <row r="10" spans="1:2" x14ac:dyDescent="0.25">
      <c r="A10" s="7" t="s">
        <v>26</v>
      </c>
      <c r="B10" s="22">
        <v>9790000</v>
      </c>
    </row>
    <row r="11" spans="1:2" x14ac:dyDescent="0.25">
      <c r="A11" s="7" t="s">
        <v>27</v>
      </c>
      <c r="B11" s="22">
        <v>1620000</v>
      </c>
    </row>
    <row r="12" spans="1:2" x14ac:dyDescent="0.25">
      <c r="A12" s="7" t="s">
        <v>30</v>
      </c>
      <c r="B12" s="22">
        <v>4020000</v>
      </c>
    </row>
    <row r="13" spans="1:2" x14ac:dyDescent="0.25">
      <c r="A13" s="7" t="s">
        <v>32</v>
      </c>
      <c r="B13" s="22">
        <v>4880000</v>
      </c>
    </row>
    <row r="14" spans="1:2" x14ac:dyDescent="0.25">
      <c r="A14" s="7" t="s">
        <v>56</v>
      </c>
      <c r="B14" s="22">
        <v>59085500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D19C-F0D4-48FF-8B5E-62AE9036FBCB}">
  <dimension ref="A1:L42"/>
  <sheetViews>
    <sheetView tabSelected="1" zoomScale="95" zoomScaleNormal="95" workbookViewId="0">
      <selection activeCell="H26" sqref="H26"/>
    </sheetView>
  </sheetViews>
  <sheetFormatPr baseColWidth="10" defaultRowHeight="15" x14ac:dyDescent="0.25"/>
  <cols>
    <col min="2" max="2" width="53.85546875" customWidth="1"/>
    <col min="3" max="3" width="15.85546875" bestFit="1" customWidth="1"/>
    <col min="4" max="4" width="7.5703125" customWidth="1"/>
    <col min="5" max="5" width="7.85546875" bestFit="1" customWidth="1"/>
    <col min="6" max="6" width="56.28515625" bestFit="1" customWidth="1"/>
    <col min="7" max="7" width="12.42578125" bestFit="1" customWidth="1"/>
    <col min="8" max="8" width="13.5703125" customWidth="1"/>
    <col min="9" max="9" width="16.42578125" bestFit="1" customWidth="1"/>
    <col min="10" max="10" width="12.5703125" style="39" bestFit="1" customWidth="1"/>
    <col min="11" max="11" width="11.42578125" bestFit="1" customWidth="1"/>
    <col min="12" max="12" width="12" bestFit="1" customWidth="1"/>
  </cols>
  <sheetData>
    <row r="1" spans="1:12" ht="45" x14ac:dyDescent="0.25">
      <c r="A1" s="12" t="s">
        <v>73</v>
      </c>
      <c r="B1" s="13" t="s">
        <v>36</v>
      </c>
      <c r="C1" s="12" t="s">
        <v>72</v>
      </c>
      <c r="E1" s="12" t="s">
        <v>73</v>
      </c>
      <c r="F1" s="13" t="s">
        <v>36</v>
      </c>
      <c r="G1" s="12" t="s">
        <v>72</v>
      </c>
      <c r="H1" s="12" t="s">
        <v>74</v>
      </c>
    </row>
    <row r="2" spans="1:12" x14ac:dyDescent="0.25">
      <c r="A2" s="14">
        <v>1</v>
      </c>
      <c r="B2" s="28" t="s">
        <v>50</v>
      </c>
      <c r="C2" s="14">
        <v>2</v>
      </c>
      <c r="E2" s="14">
        <v>1</v>
      </c>
      <c r="F2" s="15" t="s">
        <v>50</v>
      </c>
      <c r="G2" s="38">
        <v>2</v>
      </c>
      <c r="H2" s="16">
        <v>1000000</v>
      </c>
      <c r="J2" s="39">
        <v>1000000</v>
      </c>
      <c r="L2">
        <v>2</v>
      </c>
    </row>
    <row r="3" spans="1:12" x14ac:dyDescent="0.25">
      <c r="A3" s="14">
        <v>2</v>
      </c>
      <c r="B3" s="28" t="s">
        <v>52</v>
      </c>
      <c r="C3" s="14">
        <v>31</v>
      </c>
      <c r="E3" s="14">
        <v>2</v>
      </c>
      <c r="F3" s="15" t="s">
        <v>52</v>
      </c>
      <c r="G3" s="38">
        <v>31</v>
      </c>
      <c r="H3" s="16">
        <v>2480000</v>
      </c>
      <c r="J3" s="39">
        <v>2480000</v>
      </c>
      <c r="L3">
        <v>31</v>
      </c>
    </row>
    <row r="4" spans="1:12" x14ac:dyDescent="0.25">
      <c r="A4" s="14">
        <v>3</v>
      </c>
      <c r="B4" s="29" t="s">
        <v>8</v>
      </c>
      <c r="C4" s="14">
        <v>14</v>
      </c>
      <c r="E4" s="14">
        <v>3</v>
      </c>
      <c r="F4" s="15" t="s">
        <v>8</v>
      </c>
      <c r="G4" s="38">
        <v>14</v>
      </c>
      <c r="H4" s="16">
        <v>1680000</v>
      </c>
      <c r="J4" s="39">
        <v>1680000</v>
      </c>
      <c r="L4">
        <v>14</v>
      </c>
    </row>
    <row r="5" spans="1:12" x14ac:dyDescent="0.25">
      <c r="A5" s="14">
        <v>4</v>
      </c>
      <c r="B5" s="30" t="s">
        <v>86</v>
      </c>
      <c r="C5" s="14">
        <v>9</v>
      </c>
      <c r="E5" s="14">
        <v>4</v>
      </c>
      <c r="F5" s="15" t="s">
        <v>86</v>
      </c>
      <c r="G5" s="38">
        <v>9</v>
      </c>
      <c r="H5" s="16">
        <v>1800000</v>
      </c>
      <c r="J5" s="39">
        <v>1800000</v>
      </c>
      <c r="L5">
        <v>9</v>
      </c>
    </row>
    <row r="6" spans="1:12" x14ac:dyDescent="0.25">
      <c r="A6" s="14">
        <v>5</v>
      </c>
      <c r="B6" s="30" t="s">
        <v>87</v>
      </c>
      <c r="C6" s="14">
        <v>2</v>
      </c>
      <c r="E6" s="14">
        <v>5</v>
      </c>
      <c r="F6" s="15" t="s">
        <v>87</v>
      </c>
      <c r="G6" s="38">
        <v>2</v>
      </c>
      <c r="H6" s="16">
        <v>400000</v>
      </c>
      <c r="J6" s="39">
        <v>400000</v>
      </c>
      <c r="L6">
        <v>2</v>
      </c>
    </row>
    <row r="7" spans="1:12" x14ac:dyDescent="0.25">
      <c r="A7" s="14">
        <v>6</v>
      </c>
      <c r="B7" s="30" t="s">
        <v>19</v>
      </c>
      <c r="C7" s="14">
        <v>36</v>
      </c>
      <c r="E7" s="14">
        <v>6</v>
      </c>
      <c r="F7" s="15" t="s">
        <v>19</v>
      </c>
      <c r="G7" s="38">
        <v>36</v>
      </c>
      <c r="H7" s="16">
        <v>2443500</v>
      </c>
      <c r="J7" s="39">
        <v>2443500</v>
      </c>
      <c r="L7">
        <v>36</v>
      </c>
    </row>
    <row r="8" spans="1:12" x14ac:dyDescent="0.25">
      <c r="A8" s="14">
        <v>7</v>
      </c>
      <c r="B8" s="30" t="s">
        <v>85</v>
      </c>
      <c r="C8" s="14">
        <v>25</v>
      </c>
      <c r="E8" s="14">
        <v>7</v>
      </c>
      <c r="F8" s="15" t="s">
        <v>85</v>
      </c>
      <c r="G8" s="38">
        <v>25</v>
      </c>
      <c r="H8" s="16">
        <v>6250000</v>
      </c>
      <c r="J8" s="39">
        <v>6250000</v>
      </c>
      <c r="L8">
        <v>25</v>
      </c>
    </row>
    <row r="9" spans="1:12" x14ac:dyDescent="0.25">
      <c r="A9" s="14">
        <v>8</v>
      </c>
      <c r="B9" s="30" t="s">
        <v>88</v>
      </c>
      <c r="C9" s="14">
        <v>3</v>
      </c>
      <c r="E9" s="14">
        <v>8</v>
      </c>
      <c r="F9" s="15" t="s">
        <v>88</v>
      </c>
      <c r="G9" s="38">
        <v>3</v>
      </c>
      <c r="H9" s="16">
        <v>900000</v>
      </c>
      <c r="J9" s="39">
        <v>900000</v>
      </c>
      <c r="L9">
        <v>3</v>
      </c>
    </row>
    <row r="10" spans="1:12" x14ac:dyDescent="0.25">
      <c r="A10" s="14">
        <v>9</v>
      </c>
      <c r="B10" s="34" t="s">
        <v>25</v>
      </c>
      <c r="C10" s="14">
        <v>100</v>
      </c>
      <c r="E10" s="14">
        <v>9</v>
      </c>
      <c r="F10" s="15" t="s">
        <v>25</v>
      </c>
      <c r="G10" s="38">
        <v>100</v>
      </c>
      <c r="H10" s="37">
        <v>3000000</v>
      </c>
      <c r="J10" s="39">
        <v>3000000</v>
      </c>
      <c r="L10">
        <v>100</v>
      </c>
    </row>
    <row r="11" spans="1:12" x14ac:dyDescent="0.25">
      <c r="A11" s="14">
        <v>10</v>
      </c>
      <c r="B11" s="32" t="s">
        <v>68</v>
      </c>
      <c r="C11" s="14">
        <v>13</v>
      </c>
      <c r="E11" s="14">
        <v>10</v>
      </c>
      <c r="F11" s="15" t="s">
        <v>68</v>
      </c>
      <c r="G11" s="38">
        <v>13</v>
      </c>
      <c r="H11" s="16">
        <v>715000</v>
      </c>
      <c r="J11" s="39">
        <v>11125000</v>
      </c>
      <c r="L11">
        <v>445</v>
      </c>
    </row>
    <row r="12" spans="1:12" x14ac:dyDescent="0.25">
      <c r="A12" s="14">
        <v>11</v>
      </c>
      <c r="B12" s="33" t="s">
        <v>29</v>
      </c>
      <c r="C12" s="14">
        <v>4</v>
      </c>
      <c r="E12" s="14">
        <v>11</v>
      </c>
      <c r="F12" s="15" t="s">
        <v>29</v>
      </c>
      <c r="G12" s="38">
        <v>4</v>
      </c>
      <c r="H12" s="16">
        <v>400000</v>
      </c>
      <c r="J12" s="39">
        <v>715000</v>
      </c>
      <c r="L12">
        <v>13</v>
      </c>
    </row>
    <row r="13" spans="1:12" x14ac:dyDescent="0.25">
      <c r="A13" s="14">
        <v>12</v>
      </c>
      <c r="B13" s="32" t="s">
        <v>89</v>
      </c>
      <c r="C13" s="14">
        <v>50</v>
      </c>
      <c r="E13" s="14">
        <v>12</v>
      </c>
      <c r="F13" s="15" t="s">
        <v>89</v>
      </c>
      <c r="G13" s="38">
        <v>50</v>
      </c>
      <c r="H13" s="16">
        <v>1500000</v>
      </c>
      <c r="J13" s="39">
        <v>1500000</v>
      </c>
      <c r="L13">
        <v>50</v>
      </c>
    </row>
    <row r="14" spans="1:12" x14ac:dyDescent="0.25">
      <c r="A14" s="14">
        <v>13</v>
      </c>
      <c r="B14" s="34" t="s">
        <v>13</v>
      </c>
      <c r="C14" s="14">
        <v>445</v>
      </c>
      <c r="E14" s="14">
        <v>13</v>
      </c>
      <c r="F14" s="15" t="s">
        <v>13</v>
      </c>
      <c r="G14" s="38">
        <v>445</v>
      </c>
      <c r="H14" s="37">
        <v>11125000</v>
      </c>
      <c r="J14" s="39">
        <v>400000</v>
      </c>
      <c r="L14">
        <v>4</v>
      </c>
    </row>
    <row r="15" spans="1:12" x14ac:dyDescent="0.25">
      <c r="A15" s="14">
        <v>14</v>
      </c>
      <c r="B15" s="35" t="s">
        <v>53</v>
      </c>
      <c r="C15" s="14">
        <v>31</v>
      </c>
      <c r="E15" s="14">
        <v>14</v>
      </c>
      <c r="F15" s="15" t="s">
        <v>53</v>
      </c>
      <c r="G15" s="38">
        <v>31</v>
      </c>
      <c r="H15" s="16">
        <v>2790000</v>
      </c>
      <c r="J15" s="39">
        <v>2790000</v>
      </c>
      <c r="L15">
        <v>31</v>
      </c>
    </row>
    <row r="16" spans="1:12" x14ac:dyDescent="0.25">
      <c r="A16" s="14">
        <v>15</v>
      </c>
      <c r="B16" s="35" t="s">
        <v>48</v>
      </c>
      <c r="C16" s="14">
        <v>30</v>
      </c>
      <c r="E16" s="14">
        <v>15</v>
      </c>
      <c r="F16" s="15" t="s">
        <v>48</v>
      </c>
      <c r="G16" s="38">
        <v>30</v>
      </c>
      <c r="H16" s="16">
        <v>1200000</v>
      </c>
      <c r="J16" s="39">
        <v>1200000</v>
      </c>
      <c r="L16">
        <v>30</v>
      </c>
    </row>
    <row r="17" spans="1:12" x14ac:dyDescent="0.25">
      <c r="A17" s="14">
        <v>16</v>
      </c>
      <c r="B17" s="36" t="s">
        <v>46</v>
      </c>
      <c r="C17" s="14">
        <v>16</v>
      </c>
      <c r="E17" s="14">
        <v>16</v>
      </c>
      <c r="F17" s="15" t="s">
        <v>46</v>
      </c>
      <c r="G17" s="38">
        <v>16</v>
      </c>
      <c r="H17" s="16">
        <v>1600000</v>
      </c>
      <c r="J17" s="39">
        <v>1600000</v>
      </c>
      <c r="L17">
        <v>16</v>
      </c>
    </row>
    <row r="18" spans="1:12" x14ac:dyDescent="0.25">
      <c r="A18" s="14">
        <v>17</v>
      </c>
      <c r="B18" s="28" t="s">
        <v>31</v>
      </c>
      <c r="C18" s="14">
        <v>80</v>
      </c>
      <c r="E18" s="14">
        <v>17</v>
      </c>
      <c r="F18" s="15" t="s">
        <v>31</v>
      </c>
      <c r="G18" s="14">
        <v>80</v>
      </c>
      <c r="H18" s="16">
        <v>1920000</v>
      </c>
      <c r="J18" s="39">
        <v>1920000</v>
      </c>
      <c r="L18">
        <v>80</v>
      </c>
    </row>
    <row r="19" spans="1:12" x14ac:dyDescent="0.25">
      <c r="A19" s="14">
        <v>18</v>
      </c>
      <c r="B19" s="28" t="s">
        <v>37</v>
      </c>
      <c r="C19" s="14">
        <v>30</v>
      </c>
      <c r="E19" s="14">
        <v>18</v>
      </c>
      <c r="F19" s="15" t="s">
        <v>37</v>
      </c>
      <c r="G19" s="14">
        <v>30</v>
      </c>
      <c r="H19" s="16">
        <v>3600000</v>
      </c>
      <c r="J19" s="39">
        <v>3600000</v>
      </c>
      <c r="L19">
        <v>30</v>
      </c>
    </row>
    <row r="20" spans="1:12" x14ac:dyDescent="0.25">
      <c r="A20" s="14">
        <v>19</v>
      </c>
      <c r="B20" s="32" t="s">
        <v>67</v>
      </c>
      <c r="C20" s="14">
        <v>62</v>
      </c>
      <c r="E20" s="14">
        <v>19</v>
      </c>
      <c r="F20" s="15" t="s">
        <v>67</v>
      </c>
      <c r="G20" s="14">
        <v>62</v>
      </c>
      <c r="H20" s="16">
        <v>992000</v>
      </c>
      <c r="J20" s="39">
        <v>540000</v>
      </c>
      <c r="L20">
        <v>20</v>
      </c>
    </row>
    <row r="21" spans="1:12" x14ac:dyDescent="0.25">
      <c r="A21" s="14">
        <v>20</v>
      </c>
      <c r="B21" s="31" t="s">
        <v>16</v>
      </c>
      <c r="C21" s="14">
        <v>525</v>
      </c>
      <c r="E21" s="14">
        <v>20</v>
      </c>
      <c r="F21" s="15" t="s">
        <v>16</v>
      </c>
      <c r="G21" s="14">
        <v>525</v>
      </c>
      <c r="H21" s="16">
        <v>11550000</v>
      </c>
      <c r="J21" s="39">
        <v>1200000</v>
      </c>
      <c r="L21">
        <v>100</v>
      </c>
    </row>
    <row r="22" spans="1:12" x14ac:dyDescent="0.25">
      <c r="A22" s="14">
        <v>21</v>
      </c>
      <c r="B22" s="28" t="s">
        <v>42</v>
      </c>
      <c r="C22" s="14">
        <v>20</v>
      </c>
      <c r="E22" s="14">
        <v>21</v>
      </c>
      <c r="F22" s="15" t="s">
        <v>42</v>
      </c>
      <c r="G22" s="14">
        <v>20</v>
      </c>
      <c r="H22" s="16">
        <v>540000</v>
      </c>
      <c r="J22" s="39">
        <v>11550000</v>
      </c>
      <c r="L22">
        <v>525</v>
      </c>
    </row>
    <row r="23" spans="1:12" x14ac:dyDescent="0.25">
      <c r="A23" s="14">
        <v>22</v>
      </c>
      <c r="B23" s="28" t="s">
        <v>62</v>
      </c>
      <c r="C23" s="14">
        <v>100</v>
      </c>
      <c r="E23" s="14">
        <v>22</v>
      </c>
      <c r="F23" s="15" t="s">
        <v>62</v>
      </c>
      <c r="G23" s="14">
        <v>100</v>
      </c>
      <c r="H23" s="16">
        <v>1200000</v>
      </c>
      <c r="J23" s="39">
        <v>992000</v>
      </c>
      <c r="L23">
        <v>62</v>
      </c>
    </row>
    <row r="24" spans="1:12" x14ac:dyDescent="0.25">
      <c r="E24" s="26" t="s">
        <v>56</v>
      </c>
      <c r="F24" s="27"/>
      <c r="G24" s="13">
        <v>1628</v>
      </c>
      <c r="H24" s="17">
        <v>59085500</v>
      </c>
      <c r="J24" s="39">
        <f>SUM(J2:J23)</f>
        <v>59085500</v>
      </c>
      <c r="L24">
        <f>SUM(L2:L23)</f>
        <v>1628</v>
      </c>
    </row>
    <row r="26" spans="1:12" ht="22.5" x14ac:dyDescent="0.25">
      <c r="B26" s="13" t="s">
        <v>94</v>
      </c>
      <c r="C26" s="12" t="s">
        <v>93</v>
      </c>
    </row>
    <row r="27" spans="1:12" x14ac:dyDescent="0.25">
      <c r="B27" s="24" t="s">
        <v>6</v>
      </c>
      <c r="C27" s="25">
        <v>1680000</v>
      </c>
    </row>
    <row r="28" spans="1:12" x14ac:dyDescent="0.25">
      <c r="B28" s="24" t="s">
        <v>10</v>
      </c>
      <c r="C28" s="25">
        <v>19505000</v>
      </c>
    </row>
    <row r="29" spans="1:12" x14ac:dyDescent="0.25">
      <c r="B29" s="24" t="s">
        <v>20</v>
      </c>
      <c r="C29" s="25">
        <v>652000</v>
      </c>
    </row>
    <row r="30" spans="1:12" x14ac:dyDescent="0.25">
      <c r="B30" s="24" t="s">
        <v>34</v>
      </c>
      <c r="C30" s="25">
        <v>5660000</v>
      </c>
    </row>
    <row r="31" spans="1:12" x14ac:dyDescent="0.25">
      <c r="B31" s="24" t="s">
        <v>22</v>
      </c>
      <c r="C31" s="25">
        <v>11278500</v>
      </c>
    </row>
    <row r="32" spans="1:12" x14ac:dyDescent="0.25">
      <c r="B32" s="24" t="s">
        <v>26</v>
      </c>
      <c r="C32" s="25">
        <v>9790000</v>
      </c>
    </row>
    <row r="33" spans="2:3" x14ac:dyDescent="0.25">
      <c r="B33" s="24" t="s">
        <v>27</v>
      </c>
      <c r="C33" s="25">
        <v>1620000</v>
      </c>
    </row>
    <row r="34" spans="2:3" x14ac:dyDescent="0.25">
      <c r="B34" s="24" t="s">
        <v>30</v>
      </c>
      <c r="C34" s="25">
        <v>4020000</v>
      </c>
    </row>
    <row r="35" spans="2:3" x14ac:dyDescent="0.25">
      <c r="B35" s="24" t="s">
        <v>32</v>
      </c>
      <c r="C35" s="25">
        <v>4880000</v>
      </c>
    </row>
    <row r="36" spans="2:3" x14ac:dyDescent="0.25">
      <c r="B36" s="13" t="s">
        <v>56</v>
      </c>
      <c r="C36" s="23">
        <v>59085500</v>
      </c>
    </row>
    <row r="38" spans="2:3" x14ac:dyDescent="0.25">
      <c r="B38" s="13" t="s">
        <v>95</v>
      </c>
      <c r="C38" s="12" t="s">
        <v>5</v>
      </c>
    </row>
    <row r="39" spans="2:3" x14ac:dyDescent="0.25">
      <c r="B39" s="24" t="s">
        <v>96</v>
      </c>
      <c r="C39" s="25">
        <v>47784185</v>
      </c>
    </row>
    <row r="40" spans="2:3" x14ac:dyDescent="0.25">
      <c r="B40" s="24" t="s">
        <v>97</v>
      </c>
      <c r="C40" s="25">
        <v>10649315</v>
      </c>
    </row>
    <row r="41" spans="2:3" x14ac:dyDescent="0.25">
      <c r="B41" s="24" t="s">
        <v>98</v>
      </c>
      <c r="C41" s="25">
        <v>652000</v>
      </c>
    </row>
    <row r="42" spans="2:3" x14ac:dyDescent="0.25">
      <c r="C42" s="23">
        <f>SUM(C39:C41)</f>
        <v>59085500</v>
      </c>
    </row>
  </sheetData>
  <autoFilter ref="E1:H1" xr:uid="{9806D19C-F0D4-48FF-8B5E-62AE9036FBCB}">
    <sortState xmlns:xlrd2="http://schemas.microsoft.com/office/spreadsheetml/2017/richdata2" ref="E2:H26">
      <sortCondition ref="F1"/>
    </sortState>
  </autoFilter>
  <mergeCells count="1">
    <mergeCell ref="E24:F24"/>
  </mergeCells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A6FA-D200-4C8C-946F-5B2110E28D69}">
  <dimension ref="A1:D23"/>
  <sheetViews>
    <sheetView workbookViewId="0">
      <selection activeCell="G7" sqref="G7"/>
    </sheetView>
  </sheetViews>
  <sheetFormatPr baseColWidth="10" defaultRowHeight="15" x14ac:dyDescent="0.25"/>
  <cols>
    <col min="1" max="1" width="3.5703125" bestFit="1" customWidth="1"/>
    <col min="2" max="2" width="58.140625" bestFit="1" customWidth="1"/>
    <col min="3" max="3" width="18.140625" bestFit="1" customWidth="1"/>
    <col min="4" max="4" width="13.5703125" customWidth="1"/>
  </cols>
  <sheetData>
    <row r="1" spans="1:4" ht="22.5" x14ac:dyDescent="0.25">
      <c r="A1" s="12" t="s">
        <v>73</v>
      </c>
      <c r="B1" s="13" t="s">
        <v>36</v>
      </c>
      <c r="C1" s="13" t="s">
        <v>90</v>
      </c>
      <c r="D1" s="12" t="s">
        <v>72</v>
      </c>
    </row>
    <row r="2" spans="1:4" x14ac:dyDescent="0.25">
      <c r="A2" s="14">
        <v>1</v>
      </c>
      <c r="B2" s="15" t="s">
        <v>50</v>
      </c>
      <c r="C2" s="14" t="s">
        <v>91</v>
      </c>
      <c r="D2" s="14">
        <v>2</v>
      </c>
    </row>
    <row r="3" spans="1:4" x14ac:dyDescent="0.25">
      <c r="A3" s="14">
        <v>2</v>
      </c>
      <c r="B3" s="15" t="s">
        <v>52</v>
      </c>
      <c r="C3" s="14" t="s">
        <v>92</v>
      </c>
      <c r="D3" s="14">
        <v>31</v>
      </c>
    </row>
    <row r="4" spans="1:4" x14ac:dyDescent="0.25">
      <c r="A4" s="14">
        <v>3</v>
      </c>
      <c r="B4" s="15" t="s">
        <v>8</v>
      </c>
      <c r="C4" s="14" t="s">
        <v>92</v>
      </c>
      <c r="D4" s="14">
        <v>14</v>
      </c>
    </row>
    <row r="5" spans="1:4" x14ac:dyDescent="0.25">
      <c r="A5" s="14">
        <v>4</v>
      </c>
      <c r="B5" s="15" t="s">
        <v>86</v>
      </c>
      <c r="C5" s="14" t="s">
        <v>91</v>
      </c>
      <c r="D5" s="14">
        <v>9</v>
      </c>
    </row>
    <row r="6" spans="1:4" x14ac:dyDescent="0.25">
      <c r="A6" s="14">
        <v>5</v>
      </c>
      <c r="B6" s="15" t="s">
        <v>87</v>
      </c>
      <c r="C6" s="14" t="s">
        <v>91</v>
      </c>
      <c r="D6" s="14">
        <v>2</v>
      </c>
    </row>
    <row r="7" spans="1:4" x14ac:dyDescent="0.25">
      <c r="A7" s="14">
        <v>6</v>
      </c>
      <c r="B7" s="15" t="s">
        <v>19</v>
      </c>
      <c r="C7" s="14" t="s">
        <v>91</v>
      </c>
      <c r="D7" s="14">
        <v>36</v>
      </c>
    </row>
    <row r="8" spans="1:4" x14ac:dyDescent="0.25">
      <c r="A8" s="14">
        <v>7</v>
      </c>
      <c r="B8" s="15" t="s">
        <v>85</v>
      </c>
      <c r="C8" s="14" t="s">
        <v>91</v>
      </c>
      <c r="D8" s="14">
        <v>25</v>
      </c>
    </row>
    <row r="9" spans="1:4" x14ac:dyDescent="0.25">
      <c r="A9" s="14">
        <v>8</v>
      </c>
      <c r="B9" s="15" t="s">
        <v>88</v>
      </c>
      <c r="C9" s="14" t="s">
        <v>91</v>
      </c>
      <c r="D9" s="14">
        <v>3</v>
      </c>
    </row>
    <row r="10" spans="1:4" x14ac:dyDescent="0.25">
      <c r="A10" s="14">
        <v>9</v>
      </c>
      <c r="B10" s="15" t="s">
        <v>25</v>
      </c>
      <c r="C10" s="14" t="s">
        <v>92</v>
      </c>
      <c r="D10" s="14">
        <v>100</v>
      </c>
    </row>
    <row r="11" spans="1:4" x14ac:dyDescent="0.25">
      <c r="A11" s="14">
        <v>10</v>
      </c>
      <c r="B11" s="15" t="s">
        <v>68</v>
      </c>
      <c r="C11" s="14" t="s">
        <v>92</v>
      </c>
      <c r="D11" s="14">
        <v>13</v>
      </c>
    </row>
    <row r="12" spans="1:4" x14ac:dyDescent="0.25">
      <c r="A12" s="14">
        <v>11</v>
      </c>
      <c r="B12" s="15" t="s">
        <v>29</v>
      </c>
      <c r="C12" s="14" t="s">
        <v>92</v>
      </c>
      <c r="D12" s="14">
        <v>4</v>
      </c>
    </row>
    <row r="13" spans="1:4" x14ac:dyDescent="0.25">
      <c r="A13" s="14">
        <v>12</v>
      </c>
      <c r="B13" s="15" t="s">
        <v>89</v>
      </c>
      <c r="C13" s="14" t="s">
        <v>92</v>
      </c>
      <c r="D13" s="14">
        <v>50</v>
      </c>
    </row>
    <row r="14" spans="1:4" x14ac:dyDescent="0.25">
      <c r="A14" s="14">
        <v>13</v>
      </c>
      <c r="B14" s="15" t="s">
        <v>13</v>
      </c>
      <c r="C14" s="14" t="s">
        <v>92</v>
      </c>
      <c r="D14" s="14">
        <v>445</v>
      </c>
    </row>
    <row r="15" spans="1:4" x14ac:dyDescent="0.25">
      <c r="A15" s="14">
        <v>14</v>
      </c>
      <c r="B15" s="15" t="s">
        <v>53</v>
      </c>
      <c r="C15" s="14" t="s">
        <v>92</v>
      </c>
      <c r="D15" s="14">
        <v>31</v>
      </c>
    </row>
    <row r="16" spans="1:4" x14ac:dyDescent="0.25">
      <c r="A16" s="14">
        <v>15</v>
      </c>
      <c r="B16" s="15" t="s">
        <v>48</v>
      </c>
      <c r="C16" s="14" t="s">
        <v>92</v>
      </c>
      <c r="D16" s="14">
        <v>30</v>
      </c>
    </row>
    <row r="17" spans="1:4" x14ac:dyDescent="0.25">
      <c r="A17" s="14">
        <v>16</v>
      </c>
      <c r="B17" s="15" t="s">
        <v>46</v>
      </c>
      <c r="C17" s="14" t="s">
        <v>92</v>
      </c>
      <c r="D17" s="14">
        <v>16</v>
      </c>
    </row>
    <row r="18" spans="1:4" x14ac:dyDescent="0.25">
      <c r="A18" s="14">
        <v>17</v>
      </c>
      <c r="B18" s="15" t="s">
        <v>31</v>
      </c>
      <c r="C18" s="14" t="s">
        <v>92</v>
      </c>
      <c r="D18" s="14">
        <v>80</v>
      </c>
    </row>
    <row r="19" spans="1:4" x14ac:dyDescent="0.25">
      <c r="A19" s="14">
        <v>18</v>
      </c>
      <c r="B19" s="15" t="s">
        <v>37</v>
      </c>
      <c r="C19" s="14" t="s">
        <v>92</v>
      </c>
      <c r="D19" s="14">
        <v>30</v>
      </c>
    </row>
    <row r="20" spans="1:4" x14ac:dyDescent="0.25">
      <c r="A20" s="14">
        <v>19</v>
      </c>
      <c r="B20" s="15" t="s">
        <v>67</v>
      </c>
      <c r="C20" s="14" t="s">
        <v>92</v>
      </c>
      <c r="D20" s="14">
        <v>62</v>
      </c>
    </row>
    <row r="21" spans="1:4" x14ac:dyDescent="0.25">
      <c r="A21" s="14">
        <v>20</v>
      </c>
      <c r="B21" s="15" t="s">
        <v>16</v>
      </c>
      <c r="C21" s="14" t="s">
        <v>92</v>
      </c>
      <c r="D21" s="14">
        <v>525</v>
      </c>
    </row>
    <row r="22" spans="1:4" x14ac:dyDescent="0.25">
      <c r="A22" s="14">
        <v>21</v>
      </c>
      <c r="B22" s="15" t="s">
        <v>42</v>
      </c>
      <c r="C22" s="14" t="s">
        <v>92</v>
      </c>
      <c r="D22" s="14">
        <v>20</v>
      </c>
    </row>
    <row r="23" spans="1:4" x14ac:dyDescent="0.25">
      <c r="A23" s="14">
        <v>22</v>
      </c>
      <c r="B23" s="15" t="s">
        <v>62</v>
      </c>
      <c r="C23" s="14" t="s">
        <v>92</v>
      </c>
      <c r="D23" s="14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7C80-5467-4CD0-A594-BEB6B1B67456}">
  <dimension ref="A1:L24"/>
  <sheetViews>
    <sheetView zoomScaleNormal="100" workbookViewId="0">
      <selection activeCell="M28" sqref="M28"/>
    </sheetView>
  </sheetViews>
  <sheetFormatPr baseColWidth="10" defaultRowHeight="15" x14ac:dyDescent="0.25"/>
  <cols>
    <col min="1" max="1" width="8" bestFit="1" customWidth="1"/>
    <col min="2" max="2" width="57.140625" bestFit="1" customWidth="1"/>
    <col min="3" max="3" width="6.5703125" customWidth="1"/>
    <col min="4" max="4" width="5.7109375" bestFit="1" customWidth="1"/>
    <col min="5" max="5" width="4.140625" bestFit="1" customWidth="1"/>
    <col min="6" max="6" width="6.5703125" customWidth="1"/>
    <col min="7" max="7" width="7.42578125" customWidth="1"/>
    <col min="8" max="8" width="5.140625" customWidth="1"/>
    <col min="9" max="9" width="6.5703125" bestFit="1" customWidth="1"/>
    <col min="10" max="11" width="5.7109375" bestFit="1" customWidth="1"/>
    <col min="12" max="12" width="8.7109375" customWidth="1"/>
  </cols>
  <sheetData>
    <row r="1" spans="1:12" x14ac:dyDescent="0.25">
      <c r="A1" s="19" t="s">
        <v>73</v>
      </c>
      <c r="B1" s="19" t="s">
        <v>84</v>
      </c>
      <c r="C1" s="19" t="s">
        <v>75</v>
      </c>
      <c r="D1" s="19" t="s">
        <v>76</v>
      </c>
      <c r="E1" s="19" t="s">
        <v>77</v>
      </c>
      <c r="F1" s="19" t="s">
        <v>78</v>
      </c>
      <c r="G1" s="19" t="s">
        <v>79</v>
      </c>
      <c r="H1" s="19" t="s">
        <v>80</v>
      </c>
      <c r="I1" s="19" t="s">
        <v>81</v>
      </c>
      <c r="J1" s="19" t="s">
        <v>82</v>
      </c>
      <c r="K1" s="19" t="s">
        <v>83</v>
      </c>
      <c r="L1" s="19" t="s">
        <v>5</v>
      </c>
    </row>
    <row r="2" spans="1:12" x14ac:dyDescent="0.25">
      <c r="A2" s="20">
        <v>1</v>
      </c>
      <c r="B2" s="21" t="s">
        <v>50</v>
      </c>
      <c r="C2" s="20"/>
      <c r="D2" s="20"/>
      <c r="E2" s="20"/>
      <c r="F2" s="20"/>
      <c r="G2" s="20"/>
      <c r="H2" s="20"/>
      <c r="I2" s="20"/>
      <c r="J2" s="20"/>
      <c r="K2" s="20">
        <v>2</v>
      </c>
      <c r="L2" s="20">
        <v>2</v>
      </c>
    </row>
    <row r="3" spans="1:12" x14ac:dyDescent="0.25">
      <c r="A3" s="20">
        <v>2</v>
      </c>
      <c r="B3" s="21" t="s">
        <v>52</v>
      </c>
      <c r="C3" s="20"/>
      <c r="D3" s="20"/>
      <c r="E3" s="20"/>
      <c r="F3" s="20">
        <v>2</v>
      </c>
      <c r="G3" s="20"/>
      <c r="H3" s="20"/>
      <c r="I3" s="20"/>
      <c r="J3" s="20">
        <v>4</v>
      </c>
      <c r="K3" s="20">
        <v>25</v>
      </c>
      <c r="L3" s="20">
        <v>31</v>
      </c>
    </row>
    <row r="4" spans="1:12" x14ac:dyDescent="0.25">
      <c r="A4" s="20">
        <v>3</v>
      </c>
      <c r="B4" s="21" t="s">
        <v>8</v>
      </c>
      <c r="C4" s="20">
        <v>4</v>
      </c>
      <c r="D4" s="20"/>
      <c r="E4" s="20"/>
      <c r="F4" s="20"/>
      <c r="G4" s="20">
        <v>4</v>
      </c>
      <c r="H4" s="20"/>
      <c r="I4" s="20">
        <v>6</v>
      </c>
      <c r="J4" s="20"/>
      <c r="K4" s="20"/>
      <c r="L4" s="20">
        <v>14</v>
      </c>
    </row>
    <row r="5" spans="1:12" x14ac:dyDescent="0.25">
      <c r="A5" s="20">
        <v>4</v>
      </c>
      <c r="B5" s="21" t="s">
        <v>86</v>
      </c>
      <c r="C5" s="20"/>
      <c r="D5" s="20"/>
      <c r="E5" s="20"/>
      <c r="F5" s="20">
        <v>1</v>
      </c>
      <c r="G5" s="20">
        <v>6</v>
      </c>
      <c r="H5" s="20"/>
      <c r="I5" s="20"/>
      <c r="J5" s="20">
        <v>2</v>
      </c>
      <c r="K5" s="20"/>
      <c r="L5" s="20">
        <v>9</v>
      </c>
    </row>
    <row r="6" spans="1:12" x14ac:dyDescent="0.25">
      <c r="A6" s="20">
        <v>5</v>
      </c>
      <c r="B6" s="21" t="s">
        <v>87</v>
      </c>
      <c r="C6" s="20"/>
      <c r="D6" s="20"/>
      <c r="E6" s="20"/>
      <c r="F6" s="20"/>
      <c r="G6" s="20">
        <v>2</v>
      </c>
      <c r="H6" s="20"/>
      <c r="I6" s="20"/>
      <c r="J6" s="20"/>
      <c r="K6" s="20"/>
      <c r="L6" s="20">
        <v>2</v>
      </c>
    </row>
    <row r="7" spans="1:12" x14ac:dyDescent="0.25">
      <c r="A7" s="20">
        <v>6</v>
      </c>
      <c r="B7" s="21" t="s">
        <v>19</v>
      </c>
      <c r="C7" s="20"/>
      <c r="D7" s="20">
        <v>6</v>
      </c>
      <c r="E7" s="20"/>
      <c r="F7" s="20"/>
      <c r="G7" s="20">
        <v>30</v>
      </c>
      <c r="H7" s="20"/>
      <c r="I7" s="20"/>
      <c r="J7" s="20"/>
      <c r="K7" s="20"/>
      <c r="L7" s="20">
        <v>36</v>
      </c>
    </row>
    <row r="8" spans="1:12" x14ac:dyDescent="0.25">
      <c r="A8" s="20">
        <v>7</v>
      </c>
      <c r="B8" s="21" t="s">
        <v>85</v>
      </c>
      <c r="C8" s="20"/>
      <c r="D8" s="20">
        <v>25</v>
      </c>
      <c r="E8" s="20"/>
      <c r="F8" s="20"/>
      <c r="G8" s="20"/>
      <c r="H8" s="20"/>
      <c r="I8" s="20"/>
      <c r="J8" s="20"/>
      <c r="K8" s="20"/>
      <c r="L8" s="20">
        <v>25</v>
      </c>
    </row>
    <row r="9" spans="1:12" x14ac:dyDescent="0.25">
      <c r="A9" s="20">
        <v>8</v>
      </c>
      <c r="B9" s="21" t="s">
        <v>88</v>
      </c>
      <c r="C9" s="20"/>
      <c r="D9" s="20"/>
      <c r="E9" s="20"/>
      <c r="F9" s="20">
        <v>2</v>
      </c>
      <c r="G9" s="20"/>
      <c r="H9" s="20"/>
      <c r="I9" s="20"/>
      <c r="J9" s="20">
        <v>1</v>
      </c>
      <c r="K9" s="20"/>
      <c r="L9" s="20">
        <v>3</v>
      </c>
    </row>
    <row r="10" spans="1:12" x14ac:dyDescent="0.25">
      <c r="A10" s="20">
        <v>9</v>
      </c>
      <c r="B10" s="21" t="s">
        <v>25</v>
      </c>
      <c r="C10" s="20"/>
      <c r="D10" s="20"/>
      <c r="E10" s="20"/>
      <c r="F10" s="20"/>
      <c r="G10" s="20">
        <v>100</v>
      </c>
      <c r="H10" s="20"/>
      <c r="I10" s="20"/>
      <c r="J10" s="20"/>
      <c r="K10" s="20"/>
      <c r="L10" s="20">
        <v>100</v>
      </c>
    </row>
    <row r="11" spans="1:12" x14ac:dyDescent="0.25">
      <c r="A11" s="20">
        <v>10</v>
      </c>
      <c r="B11" s="21" t="s">
        <v>68</v>
      </c>
      <c r="C11" s="20"/>
      <c r="D11" s="20"/>
      <c r="E11" s="20">
        <v>4</v>
      </c>
      <c r="F11" s="20"/>
      <c r="G11" s="20">
        <v>9</v>
      </c>
      <c r="H11" s="20"/>
      <c r="I11" s="20"/>
      <c r="J11" s="20"/>
      <c r="K11" s="20"/>
      <c r="L11" s="20">
        <v>13</v>
      </c>
    </row>
    <row r="12" spans="1:12" x14ac:dyDescent="0.25">
      <c r="A12" s="20">
        <v>11</v>
      </c>
      <c r="B12" s="21" t="s">
        <v>29</v>
      </c>
      <c r="C12" s="20"/>
      <c r="D12" s="20"/>
      <c r="E12" s="20"/>
      <c r="F12" s="20"/>
      <c r="G12" s="20"/>
      <c r="H12" s="20"/>
      <c r="I12" s="20">
        <v>4</v>
      </c>
      <c r="J12" s="20"/>
      <c r="K12" s="20"/>
      <c r="L12" s="20">
        <v>4</v>
      </c>
    </row>
    <row r="13" spans="1:12" x14ac:dyDescent="0.25">
      <c r="A13" s="20">
        <v>12</v>
      </c>
      <c r="B13" s="21" t="s">
        <v>89</v>
      </c>
      <c r="C13" s="20"/>
      <c r="D13" s="20"/>
      <c r="E13" s="20"/>
      <c r="F13" s="20">
        <v>50</v>
      </c>
      <c r="G13" s="20"/>
      <c r="H13" s="20"/>
      <c r="I13" s="20"/>
      <c r="J13" s="20"/>
      <c r="K13" s="20"/>
      <c r="L13" s="20">
        <v>50</v>
      </c>
    </row>
    <row r="14" spans="1:12" x14ac:dyDescent="0.25">
      <c r="A14" s="20">
        <v>13</v>
      </c>
      <c r="B14" s="21" t="s">
        <v>13</v>
      </c>
      <c r="C14" s="20"/>
      <c r="D14" s="20">
        <v>225</v>
      </c>
      <c r="E14" s="20"/>
      <c r="F14" s="20"/>
      <c r="G14" s="20"/>
      <c r="H14" s="20">
        <v>120</v>
      </c>
      <c r="I14" s="20">
        <v>20</v>
      </c>
      <c r="J14" s="20">
        <v>40</v>
      </c>
      <c r="K14" s="20">
        <v>40</v>
      </c>
      <c r="L14" s="20">
        <v>445</v>
      </c>
    </row>
    <row r="15" spans="1:12" x14ac:dyDescent="0.25">
      <c r="A15" s="20">
        <v>14</v>
      </c>
      <c r="B15" s="21" t="s">
        <v>53</v>
      </c>
      <c r="C15" s="20"/>
      <c r="D15" s="20">
        <v>20</v>
      </c>
      <c r="E15" s="20"/>
      <c r="F15" s="20"/>
      <c r="G15" s="20"/>
      <c r="H15" s="20">
        <v>11</v>
      </c>
      <c r="I15" s="20"/>
      <c r="J15" s="20"/>
      <c r="K15" s="20"/>
      <c r="L15" s="20">
        <v>31</v>
      </c>
    </row>
    <row r="16" spans="1:12" x14ac:dyDescent="0.25">
      <c r="A16" s="20">
        <v>15</v>
      </c>
      <c r="B16" s="21" t="s">
        <v>48</v>
      </c>
      <c r="C16" s="20"/>
      <c r="D16" s="20">
        <v>10</v>
      </c>
      <c r="E16" s="20"/>
      <c r="F16" s="20">
        <v>10</v>
      </c>
      <c r="G16" s="20"/>
      <c r="H16" s="20">
        <v>10</v>
      </c>
      <c r="I16" s="20"/>
      <c r="J16" s="20"/>
      <c r="K16" s="20"/>
      <c r="L16" s="20">
        <v>30</v>
      </c>
    </row>
    <row r="17" spans="1:12" x14ac:dyDescent="0.25">
      <c r="A17" s="20">
        <v>16</v>
      </c>
      <c r="B17" s="21" t="s">
        <v>46</v>
      </c>
      <c r="C17" s="20"/>
      <c r="D17" s="20"/>
      <c r="E17" s="20"/>
      <c r="F17" s="20">
        <v>5</v>
      </c>
      <c r="G17" s="20">
        <v>7</v>
      </c>
      <c r="H17" s="20"/>
      <c r="I17" s="20"/>
      <c r="J17" s="20">
        <v>4</v>
      </c>
      <c r="K17" s="20"/>
      <c r="L17" s="20">
        <v>16</v>
      </c>
    </row>
    <row r="18" spans="1:12" x14ac:dyDescent="0.25">
      <c r="A18" s="20">
        <v>17</v>
      </c>
      <c r="B18" s="21" t="s">
        <v>31</v>
      </c>
      <c r="C18" s="20"/>
      <c r="D18" s="20"/>
      <c r="E18" s="20"/>
      <c r="F18" s="20">
        <v>5</v>
      </c>
      <c r="G18" s="20"/>
      <c r="H18" s="20">
        <v>60</v>
      </c>
      <c r="I18" s="20"/>
      <c r="J18" s="20">
        <v>15</v>
      </c>
      <c r="K18" s="20"/>
      <c r="L18" s="20">
        <v>80</v>
      </c>
    </row>
    <row r="19" spans="1:12" x14ac:dyDescent="0.25">
      <c r="A19" s="20">
        <v>18</v>
      </c>
      <c r="B19" s="21" t="s">
        <v>37</v>
      </c>
      <c r="C19" s="20">
        <v>10</v>
      </c>
      <c r="D19" s="20"/>
      <c r="E19" s="20">
        <v>2</v>
      </c>
      <c r="F19" s="20">
        <v>4</v>
      </c>
      <c r="G19" s="20">
        <v>7</v>
      </c>
      <c r="H19" s="20">
        <v>4</v>
      </c>
      <c r="I19" s="20"/>
      <c r="J19" s="20">
        <v>3</v>
      </c>
      <c r="K19" s="20"/>
      <c r="L19" s="20">
        <v>30</v>
      </c>
    </row>
    <row r="20" spans="1:12" x14ac:dyDescent="0.25">
      <c r="A20" s="20">
        <v>19</v>
      </c>
      <c r="B20" s="21" t="s">
        <v>67</v>
      </c>
      <c r="C20" s="20"/>
      <c r="D20" s="20"/>
      <c r="E20" s="20">
        <v>12</v>
      </c>
      <c r="F20" s="20">
        <v>50</v>
      </c>
      <c r="G20" s="20"/>
      <c r="H20" s="20"/>
      <c r="I20" s="20"/>
      <c r="J20" s="20"/>
      <c r="K20" s="20"/>
      <c r="L20" s="20">
        <v>62</v>
      </c>
    </row>
    <row r="21" spans="1:12" x14ac:dyDescent="0.25">
      <c r="A21" s="20">
        <v>20</v>
      </c>
      <c r="B21" s="21" t="s">
        <v>16</v>
      </c>
      <c r="C21" s="20"/>
      <c r="D21" s="20">
        <v>225</v>
      </c>
      <c r="E21" s="20"/>
      <c r="F21" s="20"/>
      <c r="G21" s="20">
        <v>100</v>
      </c>
      <c r="H21" s="20">
        <v>120</v>
      </c>
      <c r="I21" s="20"/>
      <c r="J21" s="20">
        <v>40</v>
      </c>
      <c r="K21" s="20">
        <v>40</v>
      </c>
      <c r="L21" s="20">
        <v>525</v>
      </c>
    </row>
    <row r="22" spans="1:12" x14ac:dyDescent="0.25">
      <c r="A22" s="20">
        <v>21</v>
      </c>
      <c r="B22" s="21" t="s">
        <v>42</v>
      </c>
      <c r="C22" s="20"/>
      <c r="D22" s="20"/>
      <c r="E22" s="20"/>
      <c r="F22" s="20">
        <v>20</v>
      </c>
      <c r="G22" s="20"/>
      <c r="H22" s="20"/>
      <c r="I22" s="20"/>
      <c r="J22" s="20"/>
      <c r="K22" s="20"/>
      <c r="L22" s="20">
        <v>20</v>
      </c>
    </row>
    <row r="23" spans="1:12" x14ac:dyDescent="0.25">
      <c r="A23" s="20">
        <v>22</v>
      </c>
      <c r="B23" s="21" t="s">
        <v>62</v>
      </c>
      <c r="C23" s="20"/>
      <c r="D23" s="20"/>
      <c r="E23" s="20"/>
      <c r="F23" s="20">
        <v>30</v>
      </c>
      <c r="G23" s="20"/>
      <c r="H23" s="20">
        <v>70</v>
      </c>
      <c r="I23" s="20"/>
      <c r="J23" s="20"/>
      <c r="K23" s="20"/>
      <c r="L23" s="20">
        <v>100</v>
      </c>
    </row>
    <row r="24" spans="1:12" ht="15.75" x14ac:dyDescent="0.25">
      <c r="A24" s="18"/>
      <c r="B24" s="19" t="s">
        <v>5</v>
      </c>
      <c r="C24" s="19">
        <v>14</v>
      </c>
      <c r="D24" s="19">
        <v>511</v>
      </c>
      <c r="E24" s="19">
        <v>18</v>
      </c>
      <c r="F24" s="19">
        <v>179</v>
      </c>
      <c r="G24" s="19">
        <v>265</v>
      </c>
      <c r="H24" s="19">
        <v>395</v>
      </c>
      <c r="I24" s="19">
        <v>30</v>
      </c>
      <c r="J24" s="19">
        <v>109</v>
      </c>
      <c r="K24" s="19">
        <v>107</v>
      </c>
      <c r="L24" s="19">
        <v>1628</v>
      </c>
    </row>
  </sheetData>
  <autoFilter ref="A1:L1" xr:uid="{5D157C80-5467-4CD0-A594-BEB6B1B67456}">
    <sortState xmlns:xlrd2="http://schemas.microsoft.com/office/spreadsheetml/2017/richdata2" ref="A2:L25">
      <sortCondition ref="B1"/>
    </sortState>
  </autoFilter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</vt:lpstr>
      <vt:lpstr>TD</vt:lpstr>
      <vt:lpstr>RESUMEN</vt:lpstr>
      <vt:lpstr>TABLA RANGOS</vt:lpstr>
      <vt:lpstr>DISTRUBUCION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Osses</dc:creator>
  <cp:lastModifiedBy>Rodrigo Bravo (Adm-DAF)</cp:lastModifiedBy>
  <cp:lastPrinted>2026-04-20T16:37:13Z</cp:lastPrinted>
  <dcterms:created xsi:type="dcterms:W3CDTF">2015-06-05T18:19:34Z</dcterms:created>
  <dcterms:modified xsi:type="dcterms:W3CDTF">2026-05-20T14:33:40Z</dcterms:modified>
</cp:coreProperties>
</file>