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onasa-my.sharepoint.com/personal/mperezc_fonasa_cl/Documents/VARIOS NUBE/ORDENES DE COMPRA/2025/Compra de sillas 2025/OFERTAS/"/>
    </mc:Choice>
  </mc:AlternateContent>
  <xr:revisionPtr revIDLastSave="481" documentId="8_{34C04624-6DF9-4C85-8808-69A08F827936}" xr6:coauthVersionLast="47" xr6:coauthVersionMax="47" xr10:uidLastSave="{110042E1-4E0E-4FE3-BC1E-2D5A8B72104A}"/>
  <bookViews>
    <workbookView xWindow="-120" yWindow="-120" windowWidth="29040" windowHeight="15720" xr2:uid="{5C29B5DC-60C6-450B-8E4C-2E20CD455543}"/>
  </bookViews>
  <sheets>
    <sheet name="ACTA DE EVALUACIÓN" sheetId="2" r:id="rId1"/>
    <sheet name="EVALUACIÓN DETALDA DE OFERTAS" sheetId="1" r:id="rId2"/>
    <sheet name="FICHA EMPRESA 1" sheetId="3" r:id="rId3"/>
    <sheet name="FICHA EMPRESA 2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B12" i="2"/>
  <c r="C11" i="2"/>
  <c r="B11" i="2"/>
  <c r="D47" i="1"/>
  <c r="C47" i="1"/>
  <c r="D38" i="1"/>
  <c r="C38" i="1"/>
  <c r="C10" i="2"/>
  <c r="B10" i="2"/>
  <c r="D28" i="1"/>
  <c r="C28" i="1"/>
  <c r="C9" i="2"/>
  <c r="B9" i="2"/>
  <c r="C16" i="1"/>
  <c r="B16" i="1"/>
  <c r="B13" i="2" l="1"/>
  <c r="C13" i="2"/>
</calcChain>
</file>

<file path=xl/sharedStrings.xml><?xml version="1.0" encoding="utf-8"?>
<sst xmlns="http://schemas.openxmlformats.org/spreadsheetml/2006/main" count="80" uniqueCount="55">
  <si>
    <t>ACTA</t>
  </si>
  <si>
    <t>EVALUCIÓN DE OFERTAS RECIBIDAS POR SOLICITUD COTIZACIÓN ID 5802381-8788</t>
  </si>
  <si>
    <t xml:space="preserve">En Valparaíso, el día 10 de diciembre de 2025, la comisión evaluadora se reunió para evaluar y calificar las ofertas recibidas de la solicitud de cotización ID 5802381-8788 en convenio marco , según los criterios establecidos en los términos de referencia, junto a los antecedentes aportados por cada empresa en el portal de compras del Estado. </t>
  </si>
  <si>
    <t>El resultado de la evaluación es el siguiente:</t>
  </si>
  <si>
    <t>Criterio</t>
  </si>
  <si>
    <t xml:space="preserve">Empresa 1: Rut 76710414-6 EVENTAIL SPA </t>
  </si>
  <si>
    <t>Empresa 2: Rut 77619564-2 MULTIPRODUCTO SPA Empresa</t>
  </si>
  <si>
    <t xml:space="preserve">A. Oferta económica 45% </t>
  </si>
  <si>
    <t xml:space="preserve">B. Plazo de entrega (en días corridos) 35% </t>
  </si>
  <si>
    <t xml:space="preserve">C. Sello Mujer 10% </t>
  </si>
  <si>
    <t>D. Proveedor Regional 10%</t>
  </si>
  <si>
    <t>PUNTAJE FINAL % EVALUACIÓN</t>
  </si>
  <si>
    <t xml:space="preserve">La comisión decidió, dado que no se encontraba regulado en los términos de referencia, agregar en los puntajes finales de la evaluación de las ofertas, dos decimales, y así obtener un puntaje más exacto y transparente para todos los oferentes. </t>
  </si>
  <si>
    <t>Dado que el oferente EVENTAIL SPA Rut. 76.710.414-6 obtuvo el mayor puntaje (73,39%), luego de ser aplicados los criterios de evaluación y ponderaciones definidas, se adjudica la compra ID 5802381-8788 por un valor de $10.299.810, IVA incluido</t>
  </si>
  <si>
    <t>Claudia Bermúdez Chaparro</t>
  </si>
  <si>
    <t>Marilin Pérez Cespa</t>
  </si>
  <si>
    <t xml:space="preserve">Jefa Depto. de Administración y Finanzas </t>
  </si>
  <si>
    <t xml:space="preserve">Profesional de apoyo Depto. Administración y Finanzas </t>
  </si>
  <si>
    <t>Dirección Zonal Centro Norte</t>
  </si>
  <si>
    <t>Evaluación de Ofertas Solicitud Cotización ID 5802381-8788</t>
  </si>
  <si>
    <t>SOLICITUD POR FONASA DEL PRODUCTO</t>
  </si>
  <si>
    <r>
      <rPr>
        <b/>
        <sz val="11"/>
        <color rgb="FF000000"/>
        <rFont val="Aptos Narrow"/>
        <scheme val="minor"/>
      </rPr>
      <t>32</t>
    </r>
    <r>
      <rPr>
        <sz val="11"/>
        <color rgb="FF000000"/>
        <rFont val="Aptos Narrow"/>
        <scheme val="minor"/>
      </rPr>
      <t xml:space="preserve"> SILLAS ASESOR SUCURSAL: TORINO, con brazo regulable, respaldo cuadrado, sistema pivotal, asiento regulable en altura, tapiz lanilla gris, 5 patas (tipo estrella) con ruedas. (Foto referencial).</t>
    </r>
  </si>
  <si>
    <r>
      <rPr>
        <b/>
        <sz val="11"/>
        <color rgb="FF000000"/>
        <rFont val="Aptos Narrow"/>
        <scheme val="minor"/>
      </rPr>
      <t>27</t>
    </r>
    <r>
      <rPr>
        <sz val="11"/>
        <color rgb="FF000000"/>
        <rFont val="Aptos Narrow"/>
        <scheme val="minor"/>
      </rPr>
      <t xml:space="preserve"> SILLAS ASESOR CAJA: TORINO, con brazo regulable, respaldo cuadrado, sistema pivotal, asiento regulable en altura, tapiz lanilla gris, aro circular (apoya pies) 5 patas (tipo estrella) con ruedas. (Foto referencial).</t>
    </r>
  </si>
  <si>
    <r>
      <rPr>
        <b/>
        <sz val="11"/>
        <color rgb="FF000000"/>
        <rFont val="Aptos Narrow"/>
        <scheme val="minor"/>
      </rPr>
      <t>27</t>
    </r>
    <r>
      <rPr>
        <sz val="11"/>
        <color rgb="FF000000"/>
        <rFont val="Aptos Narrow"/>
        <scheme val="minor"/>
      </rPr>
      <t xml:space="preserve"> SILLAS TANDEM/BANQUETA DOBLE: Modelo: SPRING, base: SPLASH. Banqueta, 2 cuerpos, polipropileno gris, estructura aluminio. Refuerzo estructural metálico en el centro. (Foto referencial).</t>
    </r>
  </si>
  <si>
    <r>
      <rPr>
        <b/>
        <sz val="11"/>
        <color rgb="FF000000"/>
        <rFont val="Aptos Narrow"/>
        <scheme val="minor"/>
      </rPr>
      <t>8</t>
    </r>
    <r>
      <rPr>
        <sz val="11"/>
        <color rgb="FF000000"/>
        <rFont val="Aptos Narrow"/>
        <scheme val="minor"/>
      </rPr>
      <t xml:space="preserve"> SILLAS JEFATURAS: Silla Beauty, con mecanismo de reclinación, sistema de tensión regulable, ejecutiva sincrónica, respaldo malla, con cabecera, asiento tapizado, con soporte lumbar fijo, apoyabrazos regulables, 5 patas (tipo estrella) con ruedas. (Foto referencial).</t>
    </r>
  </si>
  <si>
    <t>5 SILLAS ASESOR OFICINAS: TORINO, con brazo regulable, respaldo cuadrado, sistema pivotal, asiento regulable en altura, tapiz lanilla azul, 5 patas (tipo estrella) con ruedas. (Foto referencial).</t>
  </si>
  <si>
    <t>OFERTAS RECIBIDAS</t>
  </si>
  <si>
    <t>Empresa 1</t>
  </si>
  <si>
    <t>Rut 76710414-6 EVENTAIL SPA Empresa</t>
  </si>
  <si>
    <t>Empresa 2</t>
  </si>
  <si>
    <t>Rut 77619564-2 MULTIPRODUCTO SPA Empresa</t>
  </si>
  <si>
    <t>CRITERIOS Y EVALUACIÓN</t>
  </si>
  <si>
    <t>Oferta</t>
  </si>
  <si>
    <t>*Con IVA</t>
  </si>
  <si>
    <t>Puntaje</t>
  </si>
  <si>
    <t>Empresa 1: Rut 76710414-6 EVENTAIL SPA Empresa</t>
  </si>
  <si>
    <r>
      <rPr>
        <b/>
        <sz val="11"/>
        <color theme="1"/>
        <rFont val="Aptos Narrow"/>
        <family val="2"/>
        <scheme val="minor"/>
      </rPr>
      <t xml:space="preserve">A. Oferta económica 45% </t>
    </r>
    <r>
      <rPr>
        <sz val="11"/>
        <color theme="1"/>
        <rFont val="Aptos Narrow"/>
        <family val="2"/>
        <scheme val="minor"/>
      </rPr>
      <t xml:space="preserve">                    Puntaje = [(Precio menor ofertado/Precio Ofertado) x 100] x 45%</t>
    </r>
  </si>
  <si>
    <t>Ofertó 5 días corridos</t>
  </si>
  <si>
    <t>Ofertó 10 días hábiles</t>
  </si>
  <si>
    <t>Puntaje Criterio</t>
  </si>
  <si>
    <t xml:space="preserve">Evaluación </t>
  </si>
  <si>
    <t>Plazo de entrega menor o igual a 5 días corridos</t>
  </si>
  <si>
    <t>Plazo de entrega mayor a 5 días hábiles y menor o igual a 10 días corridos.</t>
  </si>
  <si>
    <t>Plazo de entrega mayor a 10 días corridos.</t>
  </si>
  <si>
    <t xml:space="preserve"> final %</t>
  </si>
  <si>
    <t>Esta empresa proveedora no tiene sello mujer.</t>
  </si>
  <si>
    <t>Evaluación</t>
  </si>
  <si>
    <t>La empresa cuenta con el Sello Empresa Mujer, vigente.</t>
  </si>
  <si>
    <t>La empresa no cuenta con el Sello Mujer</t>
  </si>
  <si>
    <t>final %</t>
  </si>
  <si>
    <t>Domicilio legal	 MEXICO 719, RECOLETA, REGION METROPOLITANA</t>
  </si>
  <si>
    <t>Domicilio legal 	AV. DEL VALLE NORTE 932 TORRE 1 OF 604, HUECHURABA, REGION METROPOLITANA</t>
  </si>
  <si>
    <t>El proveedor tiene domicilio en las regiones de competencia de la Dirección Zonal Centro Norte de Fonasa.</t>
  </si>
  <si>
    <t>El proveedor no tiene domicilio en las regiones de competencia de la Dirección Zonal Centro Norte de Fonasa.</t>
  </si>
  <si>
    <t>final%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</si>
</sst>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2" fontId="1" fillId="0" borderId="1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20</xdr:row>
      <xdr:rowOff>228600</xdr:rowOff>
    </xdr:from>
    <xdr:to>
      <xdr:col>2</xdr:col>
      <xdr:colOff>1600200</xdr:colOff>
      <xdr:row>23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49F467-51A1-17F4-C5CA-E2D989C7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010275"/>
          <a:ext cx="125730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20</xdr:row>
      <xdr:rowOff>9525</xdr:rowOff>
    </xdr:from>
    <xdr:to>
      <xdr:col>0</xdr:col>
      <xdr:colOff>2409825</xdr:colOff>
      <xdr:row>22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735B13-F008-25A4-F8BF-6A13AF144C73}"/>
            </a:ext>
            <a:ext uri="{147F2762-F138-4A5C-976F-8EAC2B608ADB}">
              <a16:predDERef xmlns:a16="http://schemas.microsoft.com/office/drawing/2014/main" pred="{D149F467-51A1-17F4-C5CA-E2D989C7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5981700"/>
          <a:ext cx="21621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39169</xdr:colOff>
      <xdr:row>43</xdr:row>
      <xdr:rowOff>163091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437A2E-BF14-42F5-DB4B-3DF64EA6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9169" cy="83545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734485</xdr:colOff>
      <xdr:row>45</xdr:row>
      <xdr:rowOff>77407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B2338E-DD93-5720-D8A9-7DE959EB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92485" cy="8649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BE04-EC2D-4E77-B453-26AF5B02E03A}">
  <dimension ref="A1:D26"/>
  <sheetViews>
    <sheetView showGridLines="0" tabSelected="1" workbookViewId="0">
      <selection activeCell="A19" sqref="A19:D19"/>
    </sheetView>
  </sheetViews>
  <sheetFormatPr baseColWidth="10" defaultColWidth="11.42578125" defaultRowHeight="15" x14ac:dyDescent="0.25"/>
  <cols>
    <col min="1" max="1" width="37.7109375" customWidth="1"/>
    <col min="2" max="3" width="31" customWidth="1"/>
  </cols>
  <sheetData>
    <row r="1" spans="1:4" ht="18.75" x14ac:dyDescent="0.3">
      <c r="A1" s="30" t="s">
        <v>0</v>
      </c>
      <c r="B1" s="30"/>
      <c r="C1" s="30"/>
      <c r="D1" s="30"/>
    </row>
    <row r="2" spans="1:4" ht="18.75" x14ac:dyDescent="0.3">
      <c r="A2" s="30" t="s">
        <v>1</v>
      </c>
      <c r="B2" s="30"/>
      <c r="C2" s="30"/>
      <c r="D2" s="30"/>
    </row>
    <row r="3" spans="1:4" ht="18.75" x14ac:dyDescent="0.3">
      <c r="A3" s="23"/>
      <c r="B3" s="23"/>
      <c r="C3" s="23"/>
    </row>
    <row r="4" spans="1:4" ht="72.75" customHeight="1" x14ac:dyDescent="0.25">
      <c r="A4" s="32" t="s">
        <v>2</v>
      </c>
      <c r="B4" s="32"/>
      <c r="C4" s="32"/>
      <c r="D4" s="32"/>
    </row>
    <row r="5" spans="1:4" ht="15" customHeight="1" x14ac:dyDescent="0.25">
      <c r="A5" s="24"/>
      <c r="B5" s="24"/>
      <c r="C5" s="24"/>
      <c r="D5" s="24"/>
    </row>
    <row r="6" spans="1:4" ht="18.75" customHeight="1" x14ac:dyDescent="0.25">
      <c r="A6" s="33" t="s">
        <v>3</v>
      </c>
      <c r="B6" s="33"/>
      <c r="C6" s="33"/>
      <c r="D6" s="33"/>
    </row>
    <row r="8" spans="1:4" ht="30" x14ac:dyDescent="0.25">
      <c r="A8" s="14" t="s">
        <v>4</v>
      </c>
      <c r="B8" s="4" t="s">
        <v>5</v>
      </c>
      <c r="C8" s="4" t="s">
        <v>6</v>
      </c>
    </row>
    <row r="9" spans="1:4" x14ac:dyDescent="0.25">
      <c r="A9" s="7" t="s">
        <v>7</v>
      </c>
      <c r="B9" s="12">
        <f>'EVALUACIÓN DETALDA DE OFERTAS'!B16</f>
        <v>38.386179939241593</v>
      </c>
      <c r="C9" s="12">
        <f>'EVALUACIÓN DETALDA DE OFERTAS'!C16</f>
        <v>45</v>
      </c>
    </row>
    <row r="10" spans="1:4" x14ac:dyDescent="0.25">
      <c r="A10" s="7" t="s">
        <v>8</v>
      </c>
      <c r="B10" s="7">
        <f>'EVALUACIÓN DETALDA DE OFERTAS'!C28</f>
        <v>35</v>
      </c>
      <c r="C10" s="7">
        <f>'EVALUACIÓN DETALDA DE OFERTAS'!D28</f>
        <v>0</v>
      </c>
    </row>
    <row r="11" spans="1:4" x14ac:dyDescent="0.25">
      <c r="A11" s="7" t="s">
        <v>9</v>
      </c>
      <c r="B11" s="7">
        <f>'EVALUACIÓN DETALDA DE OFERTAS'!C38</f>
        <v>0</v>
      </c>
      <c r="C11" s="7">
        <f>'EVALUACIÓN DETALDA DE OFERTAS'!D38</f>
        <v>0</v>
      </c>
    </row>
    <row r="12" spans="1:4" x14ac:dyDescent="0.25">
      <c r="A12" s="7" t="s">
        <v>10</v>
      </c>
      <c r="B12" s="7">
        <f>'EVALUACIÓN DETALDA DE OFERTAS'!C47</f>
        <v>0</v>
      </c>
      <c r="C12" s="7">
        <f>'EVALUACIÓN DETALDA DE OFERTAS'!D47</f>
        <v>0</v>
      </c>
    </row>
    <row r="13" spans="1:4" x14ac:dyDescent="0.25">
      <c r="A13" s="20" t="s">
        <v>11</v>
      </c>
      <c r="B13" s="21">
        <f>SUM(B9:B12)</f>
        <v>73.3861799392416</v>
      </c>
      <c r="C13" s="21">
        <f>SUM(C9:C12)</f>
        <v>45</v>
      </c>
    </row>
    <row r="17" spans="1:4" ht="45" customHeight="1" x14ac:dyDescent="0.25">
      <c r="A17" s="31" t="s">
        <v>12</v>
      </c>
      <c r="B17" s="31"/>
      <c r="C17" s="31"/>
      <c r="D17" s="31"/>
    </row>
    <row r="18" spans="1:4" x14ac:dyDescent="0.25">
      <c r="A18" s="25"/>
    </row>
    <row r="19" spans="1:4" ht="67.5" customHeight="1" x14ac:dyDescent="0.25">
      <c r="A19" s="31" t="s">
        <v>13</v>
      </c>
      <c r="B19" s="31"/>
      <c r="C19" s="31"/>
      <c r="D19" s="31"/>
    </row>
    <row r="21" spans="1:4" ht="67.5" customHeight="1" x14ac:dyDescent="0.25">
      <c r="A21" s="26"/>
      <c r="B21" s="26"/>
      <c r="C21" s="26"/>
      <c r="D21" s="26"/>
    </row>
    <row r="24" spans="1:4" x14ac:dyDescent="0.25">
      <c r="A24" s="27" t="s">
        <v>14</v>
      </c>
      <c r="C24" s="27" t="s">
        <v>15</v>
      </c>
    </row>
    <row r="25" spans="1:4" x14ac:dyDescent="0.25">
      <c r="A25" s="22" t="s">
        <v>16</v>
      </c>
      <c r="C25" s="22" t="s">
        <v>17</v>
      </c>
    </row>
    <row r="26" spans="1:4" x14ac:dyDescent="0.25">
      <c r="A26" s="22" t="s">
        <v>18</v>
      </c>
      <c r="C26" s="22" t="s">
        <v>18</v>
      </c>
    </row>
  </sheetData>
  <sheetProtection algorithmName="SHA-512" hashValue="mDflUZ05tkPBQF0QiL5qzXRXRYv9y3nSlfuo82EFMoR75JiYQXeCqU+wLow79z6L6nPUkGx0PsFdsvrLVDhPTA==" saltValue="w/tFIEXugAyGxZ3pvys/2w==" spinCount="100000" sheet="1" formatCells="0" formatColumns="0" formatRows="0" insertColumns="0" insertRows="0" insertHyperlinks="0" deleteColumns="0" deleteRows="0" sort="0" autoFilter="0" pivotTables="0"/>
  <mergeCells count="6">
    <mergeCell ref="A1:D1"/>
    <mergeCell ref="A17:D17"/>
    <mergeCell ref="A19:D19"/>
    <mergeCell ref="A4:D4"/>
    <mergeCell ref="A6:D6"/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874B-B1FF-4029-913A-B0AF4F5E6762}">
  <dimension ref="A1:F47"/>
  <sheetViews>
    <sheetView workbookViewId="0">
      <selection sqref="A1:F1"/>
    </sheetView>
  </sheetViews>
  <sheetFormatPr baseColWidth="10" defaultColWidth="11.42578125" defaultRowHeight="15" x14ac:dyDescent="0.25"/>
  <cols>
    <col min="1" max="1" width="19.28515625" customWidth="1"/>
    <col min="2" max="2" width="23.85546875" customWidth="1"/>
    <col min="3" max="6" width="26.42578125" customWidth="1"/>
  </cols>
  <sheetData>
    <row r="1" spans="1:6" x14ac:dyDescent="0.25">
      <c r="A1" s="34" t="s">
        <v>19</v>
      </c>
      <c r="B1" s="34"/>
      <c r="C1" s="34"/>
      <c r="D1" s="34"/>
      <c r="E1" s="34"/>
      <c r="F1" s="34"/>
    </row>
    <row r="3" spans="1:6" ht="148.5" customHeight="1" x14ac:dyDescent="0.25">
      <c r="A3" s="11" t="s">
        <v>20</v>
      </c>
      <c r="B3" s="29" t="s">
        <v>21</v>
      </c>
      <c r="C3" s="29" t="s">
        <v>22</v>
      </c>
      <c r="D3" s="29" t="s">
        <v>23</v>
      </c>
      <c r="E3" s="29" t="s">
        <v>24</v>
      </c>
      <c r="F3" s="28" t="s">
        <v>25</v>
      </c>
    </row>
    <row r="4" spans="1:6" x14ac:dyDescent="0.25">
      <c r="A4" s="2"/>
      <c r="B4" s="1"/>
      <c r="C4" s="1"/>
      <c r="D4" s="1"/>
      <c r="E4" s="1"/>
      <c r="F4" s="1"/>
    </row>
    <row r="5" spans="1:6" x14ac:dyDescent="0.25">
      <c r="A5" s="38" t="s">
        <v>26</v>
      </c>
      <c r="B5" s="38"/>
      <c r="C5" s="38"/>
      <c r="D5" s="1"/>
      <c r="E5" s="1"/>
      <c r="F5" s="1"/>
    </row>
    <row r="6" spans="1:6" ht="18.75" customHeight="1" x14ac:dyDescent="0.25">
      <c r="A6" s="8" t="s">
        <v>27</v>
      </c>
      <c r="B6" s="37" t="s">
        <v>28</v>
      </c>
      <c r="C6" s="37"/>
      <c r="D6" s="1"/>
      <c r="E6" s="1"/>
      <c r="F6" s="1"/>
    </row>
    <row r="7" spans="1:6" ht="18.75" customHeight="1" x14ac:dyDescent="0.25">
      <c r="A7" s="3" t="s">
        <v>29</v>
      </c>
      <c r="B7" s="37" t="s">
        <v>30</v>
      </c>
      <c r="C7" s="37"/>
    </row>
    <row r="8" spans="1:6" ht="18.75" customHeight="1" x14ac:dyDescent="0.25">
      <c r="A8" s="1"/>
      <c r="B8" s="16"/>
      <c r="C8" s="16"/>
    </row>
    <row r="9" spans="1:6" ht="18.75" customHeight="1" x14ac:dyDescent="0.25">
      <c r="A9" s="40" t="s">
        <v>31</v>
      </c>
      <c r="B9" s="40"/>
      <c r="C9" s="40"/>
    </row>
    <row r="10" spans="1:6" x14ac:dyDescent="0.25">
      <c r="A10" s="1"/>
      <c r="B10" s="1"/>
      <c r="C10" s="1"/>
    </row>
    <row r="11" spans="1:6" x14ac:dyDescent="0.25">
      <c r="A11" s="5" t="s">
        <v>27</v>
      </c>
      <c r="B11" s="3" t="s">
        <v>32</v>
      </c>
      <c r="C11" s="6">
        <v>10299810</v>
      </c>
      <c r="D11" t="s">
        <v>33</v>
      </c>
    </row>
    <row r="12" spans="1:6" x14ac:dyDescent="0.25">
      <c r="A12" s="5" t="s">
        <v>29</v>
      </c>
      <c r="B12" s="3" t="s">
        <v>32</v>
      </c>
      <c r="C12" s="6">
        <v>8786008</v>
      </c>
      <c r="D12" t="s">
        <v>33</v>
      </c>
    </row>
    <row r="13" spans="1:6" x14ac:dyDescent="0.25">
      <c r="A13" s="1"/>
      <c r="B13" s="1"/>
      <c r="C13" s="1"/>
    </row>
    <row r="14" spans="1:6" x14ac:dyDescent="0.25">
      <c r="A14" s="1"/>
      <c r="B14" s="51" t="s">
        <v>34</v>
      </c>
      <c r="C14" s="51"/>
    </row>
    <row r="15" spans="1:6" ht="45" x14ac:dyDescent="0.25">
      <c r="A15" s="1"/>
      <c r="B15" s="3" t="s">
        <v>35</v>
      </c>
      <c r="C15" s="3" t="s">
        <v>6</v>
      </c>
    </row>
    <row r="16" spans="1:6" ht="105" x14ac:dyDescent="0.25">
      <c r="A16" s="3" t="s">
        <v>36</v>
      </c>
      <c r="B16" s="12">
        <f>(((C12/C11)*100)*45%)</f>
        <v>38.386179939241593</v>
      </c>
      <c r="C16" s="12">
        <f>(((C12/C12)*100)*45%)</f>
        <v>45</v>
      </c>
    </row>
    <row r="17" spans="1:6" x14ac:dyDescent="0.25">
      <c r="A17" s="1"/>
      <c r="B17" s="15"/>
      <c r="C17" s="15"/>
    </row>
    <row r="18" spans="1:6" x14ac:dyDescent="0.25">
      <c r="A18" s="1"/>
    </row>
    <row r="19" spans="1:6" x14ac:dyDescent="0.25">
      <c r="A19" s="1"/>
    </row>
    <row r="20" spans="1:6" x14ac:dyDescent="0.25">
      <c r="A20" s="3" t="s">
        <v>27</v>
      </c>
      <c r="B20" s="7" t="s">
        <v>37</v>
      </c>
    </row>
    <row r="21" spans="1:6" x14ac:dyDescent="0.25">
      <c r="A21" s="3" t="s">
        <v>29</v>
      </c>
      <c r="B21" s="7" t="s">
        <v>38</v>
      </c>
    </row>
    <row r="22" spans="1:6" x14ac:dyDescent="0.25">
      <c r="A22" s="1"/>
    </row>
    <row r="23" spans="1:6" ht="18" customHeight="1" x14ac:dyDescent="0.25">
      <c r="A23" s="49" t="s">
        <v>8</v>
      </c>
      <c r="B23" s="48" t="s">
        <v>39</v>
      </c>
      <c r="C23" s="47" t="s">
        <v>40</v>
      </c>
      <c r="D23" s="47"/>
      <c r="E23" s="42"/>
      <c r="F23" s="43"/>
    </row>
    <row r="24" spans="1:6" ht="45" x14ac:dyDescent="0.25">
      <c r="A24" s="50"/>
      <c r="B24" s="48"/>
      <c r="C24" s="4" t="s">
        <v>35</v>
      </c>
      <c r="D24" s="4" t="s">
        <v>6</v>
      </c>
      <c r="E24" s="1"/>
      <c r="F24" s="1"/>
    </row>
    <row r="25" spans="1:6" ht="45" x14ac:dyDescent="0.25">
      <c r="A25" s="3" t="s">
        <v>41</v>
      </c>
      <c r="B25" s="9">
        <v>100</v>
      </c>
      <c r="C25" s="44">
        <v>100</v>
      </c>
      <c r="D25" s="44">
        <v>0</v>
      </c>
    </row>
    <row r="26" spans="1:6" ht="75" x14ac:dyDescent="0.25">
      <c r="A26" s="3" t="s">
        <v>42</v>
      </c>
      <c r="B26" s="9">
        <v>50</v>
      </c>
      <c r="C26" s="45"/>
      <c r="D26" s="45"/>
    </row>
    <row r="27" spans="1:6" ht="45" x14ac:dyDescent="0.25">
      <c r="A27" s="3" t="s">
        <v>43</v>
      </c>
      <c r="B27" s="9">
        <v>0</v>
      </c>
      <c r="C27" s="46"/>
      <c r="D27" s="46"/>
    </row>
    <row r="28" spans="1:6" x14ac:dyDescent="0.25">
      <c r="A28" s="1"/>
      <c r="B28" s="18" t="s">
        <v>44</v>
      </c>
      <c r="C28" s="10">
        <f>C25*35%</f>
        <v>35</v>
      </c>
      <c r="D28" s="10">
        <f>D25*35%</f>
        <v>0</v>
      </c>
    </row>
    <row r="31" spans="1:6" x14ac:dyDescent="0.25">
      <c r="A31" s="3" t="s">
        <v>27</v>
      </c>
      <c r="B31" s="39" t="s">
        <v>45</v>
      </c>
      <c r="C31" s="39"/>
    </row>
    <row r="32" spans="1:6" x14ac:dyDescent="0.25">
      <c r="A32" s="3" t="s">
        <v>29</v>
      </c>
      <c r="B32" s="39" t="s">
        <v>45</v>
      </c>
      <c r="C32" s="39"/>
    </row>
    <row r="34" spans="1:4" x14ac:dyDescent="0.25">
      <c r="C34" s="41" t="s">
        <v>46</v>
      </c>
      <c r="D34" s="41"/>
    </row>
    <row r="35" spans="1:4" ht="45" x14ac:dyDescent="0.25">
      <c r="A35" s="17" t="s">
        <v>9</v>
      </c>
      <c r="B35" s="9" t="s">
        <v>39</v>
      </c>
      <c r="C35" s="4" t="s">
        <v>35</v>
      </c>
      <c r="D35" s="4" t="s">
        <v>6</v>
      </c>
    </row>
    <row r="36" spans="1:4" ht="45" x14ac:dyDescent="0.25">
      <c r="A36" s="3" t="s">
        <v>47</v>
      </c>
      <c r="B36" s="9">
        <v>100</v>
      </c>
      <c r="C36" s="35">
        <v>0</v>
      </c>
      <c r="D36" s="35">
        <v>0</v>
      </c>
    </row>
    <row r="37" spans="1:4" ht="45" x14ac:dyDescent="0.25">
      <c r="A37" s="3" t="s">
        <v>48</v>
      </c>
      <c r="B37" s="9">
        <v>0</v>
      </c>
      <c r="C37" s="36"/>
      <c r="D37" s="36"/>
    </row>
    <row r="38" spans="1:4" x14ac:dyDescent="0.25">
      <c r="B38" s="19" t="s">
        <v>49</v>
      </c>
      <c r="C38" s="13">
        <f>C36*10%</f>
        <v>0</v>
      </c>
      <c r="D38" s="13">
        <f>D36*10%</f>
        <v>0</v>
      </c>
    </row>
    <row r="40" spans="1:4" x14ac:dyDescent="0.25">
      <c r="A40" s="7" t="s">
        <v>27</v>
      </c>
      <c r="B40" s="39" t="s">
        <v>50</v>
      </c>
      <c r="C40" s="39"/>
      <c r="D40" s="39"/>
    </row>
    <row r="41" spans="1:4" ht="30.75" customHeight="1" x14ac:dyDescent="0.25">
      <c r="A41" s="7" t="s">
        <v>29</v>
      </c>
      <c r="B41" s="37" t="s">
        <v>51</v>
      </c>
      <c r="C41" s="37"/>
      <c r="D41" s="37"/>
    </row>
    <row r="43" spans="1:4" x14ac:dyDescent="0.25">
      <c r="C43" s="41" t="s">
        <v>46</v>
      </c>
      <c r="D43" s="41"/>
    </row>
    <row r="44" spans="1:4" ht="45" x14ac:dyDescent="0.25">
      <c r="A44" s="17" t="s">
        <v>10</v>
      </c>
      <c r="B44" s="9" t="s">
        <v>39</v>
      </c>
      <c r="C44" s="4" t="s">
        <v>35</v>
      </c>
      <c r="D44" s="4" t="s">
        <v>6</v>
      </c>
    </row>
    <row r="45" spans="1:4" ht="105" x14ac:dyDescent="0.25">
      <c r="A45" s="3" t="s">
        <v>52</v>
      </c>
      <c r="B45" s="9">
        <v>100</v>
      </c>
      <c r="C45" s="35">
        <v>0</v>
      </c>
      <c r="D45" s="35">
        <v>0</v>
      </c>
    </row>
    <row r="46" spans="1:4" ht="105" x14ac:dyDescent="0.25">
      <c r="A46" s="3" t="s">
        <v>53</v>
      </c>
      <c r="B46" s="9">
        <v>0</v>
      </c>
      <c r="C46" s="36"/>
      <c r="D46" s="36"/>
    </row>
    <row r="47" spans="1:4" x14ac:dyDescent="0.25">
      <c r="B47" s="19" t="s">
        <v>54</v>
      </c>
      <c r="C47" s="13">
        <f>C45*10%</f>
        <v>0</v>
      </c>
      <c r="D47" s="13">
        <f>D45*10%</f>
        <v>0</v>
      </c>
    </row>
  </sheetData>
  <sheetProtection algorithmName="SHA-512" hashValue="N8xTi1FnopYAS2cf0Gt15p2zuoBl7g3LG19uyCBDLDinqkClh+CrooWMAXNG5f798hzOd11BA/PD5Pt9skXvXQ==" saltValue="93XQhtN5A9jn6WgN8zSW0w==" spinCount="100000" sheet="1" formatCells="0" formatColumns="0" formatRows="0" insertColumns="0" insertRows="0" insertHyperlinks="0" deleteColumns="0" deleteRows="0" sort="0" autoFilter="0" pivotTables="0"/>
  <mergeCells count="22">
    <mergeCell ref="D36:D37"/>
    <mergeCell ref="C23:D23"/>
    <mergeCell ref="B23:B24"/>
    <mergeCell ref="A23:A24"/>
    <mergeCell ref="B14:C14"/>
    <mergeCell ref="C34:D34"/>
    <mergeCell ref="A1:F1"/>
    <mergeCell ref="C45:C46"/>
    <mergeCell ref="D45:D46"/>
    <mergeCell ref="B6:C6"/>
    <mergeCell ref="B7:C7"/>
    <mergeCell ref="A5:C5"/>
    <mergeCell ref="B31:C31"/>
    <mergeCell ref="B32:C32"/>
    <mergeCell ref="B40:D40"/>
    <mergeCell ref="B41:D41"/>
    <mergeCell ref="A9:C9"/>
    <mergeCell ref="C43:D43"/>
    <mergeCell ref="E23:F23"/>
    <mergeCell ref="C25:C27"/>
    <mergeCell ref="D25:D27"/>
    <mergeCell ref="C36:C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6B2E-74A5-41C0-9D72-E14A7E23185A}">
  <dimension ref="A1"/>
  <sheetViews>
    <sheetView workbookViewId="0">
      <selection activeCell="D48" sqref="D48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E747-D0C6-4B68-854D-BC857919A4AE}">
  <dimension ref="A1"/>
  <sheetViews>
    <sheetView topLeftCell="A6" workbookViewId="0">
      <selection activeCell="L28" sqref="L28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ACTA DE EVALUACIÓN</vt:lpstr>
      <vt:lpstr>EVALUACIÓN DETALDA DE OFERTAS</vt:lpstr>
      <vt:lpstr>FICHA EMPRESA 1</vt:lpstr>
      <vt:lpstr>FICHA EMPRESA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Marilin Perez Cespa</dc:creator>
  <cp:keywords/>
  <dc:description/>
  <cp:lastModifiedBy>Marilin Perez Cespa</cp:lastModifiedBy>
  <cp:revision/>
  <dcterms:created xsi:type="dcterms:W3CDTF">2025-12-10T14:04:15Z</dcterms:created>
  <dcterms:modified xsi:type="dcterms:W3CDTF">2025-12-10T19:20:53Z</dcterms:modified>
  <cp:category/>
  <cp:contentStatus/>
</cp:coreProperties>
</file>