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mdseducacion-my.sharepoint.com/personal/wgonzalez_cmds_cl/Documents/Bases Licitación/CONVENIO MARCO/2026/NUEVA PUBLICACION SILLAS ERGONOMICAS/"/>
    </mc:Choice>
  </mc:AlternateContent>
  <xr:revisionPtr revIDLastSave="113" documentId="13_ncr:1_{40DFF61C-36B8-4B4D-9CC2-C54ED8306984}" xr6:coauthVersionLast="47" xr6:coauthVersionMax="47" xr10:uidLastSave="{CC503667-13B5-4551-AB4B-EFF3AC00713D}"/>
  <bookViews>
    <workbookView xWindow="1035" yWindow="4185" windowWidth="21600" windowHeight="11295" xr2:uid="{00000000-000D-0000-FFFF-FFFF00000000}"/>
  </bookViews>
  <sheets>
    <sheet name="EVALUACIÓN" sheetId="8" r:id="rId1"/>
    <sheet name=" ET silla ergonomicas" sheetId="4" r:id="rId2"/>
    <sheet name=" ET silla ergonomicas (2)" sheetId="5" r:id="rId3"/>
    <sheet name=" ET silla ergonomicas (3)" sheetId="6" r:id="rId4"/>
    <sheet name=" ET silla ergonomicas (4)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8" l="1"/>
  <c r="N7" i="8"/>
  <c r="K7" i="8"/>
  <c r="E7" i="8" l="1"/>
  <c r="O7" i="8" s="1"/>
  <c r="G36" i="4" l="1"/>
  <c r="H36" i="4"/>
  <c r="I36" i="4"/>
  <c r="J36" i="4"/>
  <c r="F34" i="6"/>
  <c r="F35" i="6" s="1"/>
  <c r="F34" i="7"/>
  <c r="F37" i="5"/>
  <c r="F35" i="4"/>
  <c r="E34" i="7"/>
  <c r="E34" i="6"/>
  <c r="E37" i="5"/>
  <c r="E35" i="4"/>
  <c r="F29" i="7"/>
  <c r="E29" i="7"/>
  <c r="E23" i="7"/>
  <c r="F29" i="6"/>
  <c r="E29" i="6"/>
  <c r="E23" i="6"/>
  <c r="E35" i="6" l="1"/>
  <c r="E35" i="7"/>
  <c r="F35" i="7"/>
  <c r="F26" i="5" l="1"/>
  <c r="F32" i="5"/>
  <c r="E32" i="5"/>
  <c r="E26" i="5"/>
  <c r="E30" i="4"/>
  <c r="E24" i="4"/>
  <c r="E38" i="5" l="1"/>
  <c r="F38" i="5"/>
  <c r="E36" i="4"/>
  <c r="F30" i="4"/>
  <c r="F36" i="4" s="1"/>
</calcChain>
</file>

<file path=xl/sharedStrings.xml><?xml version="1.0" encoding="utf-8"?>
<sst xmlns="http://schemas.openxmlformats.org/spreadsheetml/2006/main" count="568" uniqueCount="112">
  <si>
    <t>Ítem</t>
  </si>
  <si>
    <t>CF</t>
  </si>
  <si>
    <t>Requerimiento</t>
  </si>
  <si>
    <t>CUMPLE SI/NO</t>
  </si>
  <si>
    <t>Puntaje Total</t>
  </si>
  <si>
    <t>Características Generales</t>
  </si>
  <si>
    <t>Puntaje</t>
  </si>
  <si>
    <t>1.1</t>
  </si>
  <si>
    <t>Garantía Técnica, Post Venta y Servicio Técnico</t>
  </si>
  <si>
    <t>2.1</t>
  </si>
  <si>
    <t xml:space="preserve">CHECK LIST ESPECIFICACIONES TÉCNICAS LINEA 1 </t>
  </si>
  <si>
    <t>PUNTAJE TOTAL EVALUACIÓN TÉCNICA</t>
  </si>
  <si>
    <t>2.-</t>
  </si>
  <si>
    <t>PUNTAJE TOTAL GARANTÍA TÉCNICA Y POSTVENTA</t>
  </si>
  <si>
    <t>3.-</t>
  </si>
  <si>
    <t>3.1</t>
  </si>
  <si>
    <t>PUNTAJE TOTAL PLAZO DE ENTREGA</t>
  </si>
  <si>
    <t>1.-</t>
  </si>
  <si>
    <t>OFERTA TÉCNICA</t>
  </si>
  <si>
    <t>GARANTÍA TÉCNICA Y POSTVENTA</t>
  </si>
  <si>
    <t>2.1.1</t>
  </si>
  <si>
    <t>1.1.1</t>
  </si>
  <si>
    <t>2.1.2</t>
  </si>
  <si>
    <t>ANEXO. OFERTA PROPUESTA TÉCNICA</t>
  </si>
  <si>
    <t>Representante o Distribuidor de la marca.</t>
  </si>
  <si>
    <t>Indicar garantía técnica, se asignará mayor puntaje a mayor garantía técnica.</t>
  </si>
  <si>
    <t>2.1.3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</si>
  <si>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</si>
  <si>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</si>
  <si>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</si>
  <si>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</si>
  <si>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</si>
  <si>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</si>
  <si>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</si>
  <si>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</si>
  <si>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r>
      <t>CF:</t>
    </r>
    <r>
      <rPr>
        <sz val="11"/>
        <color theme="1"/>
        <rFont val="Arial Narrow"/>
        <family val="2"/>
      </rPr>
      <t xml:space="preserve"> Característica fundamental, de carácter obligatorio.</t>
    </r>
  </si>
  <si>
    <t xml:space="preserve">*Proveedor debe indicar n° de página de catálogo original de fábrica y/o datasheet, el cual debe ser adjuntado.     </t>
  </si>
  <si>
    <t>ADQUISICIÓN DE SILLAS ERGONOMICAS PARA LOS ESTABLECIMIENTOS DE SALUD DEPENDIENTES DE LA CORPORACIÓN MUNICIPAL DE DESARROLLO SOCIAL DE ANTOFAGASTA</t>
  </si>
  <si>
    <t>Ítem: SILLAS ERGONOMICAS PARA PUESTOS ADMINISTRATIVOS</t>
  </si>
  <si>
    <t xml:space="preserve">Respaldo con mecanismco sincro, para el apoyo permanente de la espalda.  </t>
  </si>
  <si>
    <t xml:space="preserve">Base anterior del asiento redondeado.   </t>
  </si>
  <si>
    <t>Apoya brazos regulables.</t>
  </si>
  <si>
    <t>Base de acero cromado con ruedas de 50 mm.</t>
  </si>
  <si>
    <t>Los productos se deben entregar armados.</t>
  </si>
  <si>
    <t>Aro para apoyar pies y descansar extremidades, de alta resistencia</t>
  </si>
  <si>
    <t>1.1.10</t>
  </si>
  <si>
    <t>Altura asiento: min 50 cm y max 77 cm</t>
  </si>
  <si>
    <t>Altura de respaldo: min 105 cm y max 126 cm</t>
  </si>
  <si>
    <t xml:space="preserve">Asiento con base regulable  arriba/abajo; adelante/atras. </t>
  </si>
  <si>
    <t>Indicar plazo de entrega a los distintos Establecimientos de Salud, se asignará mayor puntaje a menor plazo de entrega.</t>
  </si>
  <si>
    <t>3.2</t>
  </si>
  <si>
    <t>Indicar entrega a los distintos Establecimientos de Salud.</t>
  </si>
  <si>
    <t>Cantidad: 42 sillas ergonomicas tipo cajero</t>
  </si>
  <si>
    <t>Ítem: SILLAS ERGONOMICAS PARA ESTABLECIMIENTOS DE SALUD DE APS</t>
  </si>
  <si>
    <t>Que soporte hasta de 120 kilos.</t>
  </si>
  <si>
    <t>Asiento con base regulable  arriba/abajo; adelante/atras.</t>
  </si>
  <si>
    <t>1.1.11</t>
  </si>
  <si>
    <t>1.1.12</t>
  </si>
  <si>
    <t>1.1.13</t>
  </si>
  <si>
    <t>Cantidad: 5 sillas ergonomicas XXL</t>
  </si>
  <si>
    <t>Que soporte más de 150 kilos.</t>
  </si>
  <si>
    <t>Cantidad: 623 sillas ergonomicas</t>
  </si>
  <si>
    <t>PLAZO DE ENTREGA Y OTROS</t>
  </si>
  <si>
    <t>3.3</t>
  </si>
  <si>
    <t>Debe incluir fleje pegado en la parte trasera del respaldo donde indique el número de BOX donde quedará cada Silla</t>
  </si>
  <si>
    <t>CHECK LIST ESPECIFICACIONES TÉCNICAS LINEA 1.2</t>
  </si>
  <si>
    <t>CHECK LIST ESPECIFICACIONES TÉCNICAS LINEA 1.3</t>
  </si>
  <si>
    <t>CHECK LIST ESPECIFICACIONES TÉCNICAS LINEA 1.1</t>
  </si>
  <si>
    <t>Garantía técnica de al menos 06 meses de fabrica</t>
  </si>
  <si>
    <t>Respaldo Alto con regulacion de altura</t>
  </si>
  <si>
    <t xml:space="preserve">Forma del respaldo adaptable a la curvatura lumbar.   </t>
  </si>
  <si>
    <t>Material de recubrimiento de espaldar y asiento respirable.</t>
  </si>
  <si>
    <t>Forma del respaldo adaptable a la curvatura lumbar.</t>
  </si>
  <si>
    <t xml:space="preserve">Forma del respaldo adaptable a la curvatura lumbar con apoya cabeza </t>
  </si>
  <si>
    <t>Respaldo Alto con regulacion de altura.</t>
  </si>
  <si>
    <t>EMPRESA MELMAN</t>
  </si>
  <si>
    <t>EMPRESA EMERSUR</t>
  </si>
  <si>
    <t>EMPRESA EVENTAIL</t>
  </si>
  <si>
    <t>EMPRESA MULTIPRODUCTO</t>
  </si>
  <si>
    <t>SI CUMPLE</t>
  </si>
  <si>
    <t>12 DIAS HABILES</t>
  </si>
  <si>
    <t>Cantidad: 2 sillas ergonomicas con cabecero</t>
  </si>
  <si>
    <t>10 DIAS CORRIDOS</t>
  </si>
  <si>
    <t>SI CUMPLE (60MESES)</t>
  </si>
  <si>
    <t>10 DIAS HABILES</t>
  </si>
  <si>
    <t>SI CUMPLE          (25 MESES)</t>
  </si>
  <si>
    <t>25 MESES</t>
  </si>
  <si>
    <t>DISTRIBUIDOR</t>
  </si>
  <si>
    <t>3 DIAS HABILES</t>
  </si>
  <si>
    <t>SI CUMPLE              (36 MESES)</t>
  </si>
  <si>
    <t>36 MESES</t>
  </si>
  <si>
    <t>60 MESES</t>
  </si>
  <si>
    <t>SI CUMPLE                    (12 MESES)</t>
  </si>
  <si>
    <t>12 MESES</t>
  </si>
  <si>
    <t>OFERENTE</t>
  </si>
  <si>
    <t>TOTAL</t>
  </si>
  <si>
    <t>MULTIPRODUCTOS SPA</t>
  </si>
  <si>
    <t>Precio final</t>
  </si>
  <si>
    <t>precio minimo</t>
  </si>
  <si>
    <t>OFERTA ECONÓMICA 40%</t>
  </si>
  <si>
    <t>Puntaje técnico</t>
  </si>
  <si>
    <t xml:space="preserve">Puntaje max. </t>
  </si>
  <si>
    <t>GARANTIA 10%</t>
  </si>
  <si>
    <t>NO CUMPLE</t>
  </si>
  <si>
    <t>Meses adicionales garantia</t>
  </si>
  <si>
    <t>Mayor cantidad de garantia</t>
  </si>
  <si>
    <t>Tiempo de despacho</t>
  </si>
  <si>
    <t>Tiempo Min. de despacho</t>
  </si>
  <si>
    <t>TIEMPO DE DESPACHO 10%</t>
  </si>
  <si>
    <t>OFERTA TÉCNICA 30%</t>
  </si>
  <si>
    <t>Nota</t>
  </si>
  <si>
    <t>Las empresas que se nombran a continuación quedaron inadmisibles por no cumplir con caracteristicas fundamentales solicitadas en las Especificaciones Técnicas adjuntas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</si>
</sst>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6"/>
      <color theme="1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b/>
      <sz val="11"/>
      <color rgb="FFFF0000"/>
      <name val="Arial Narrow"/>
      <family val="2"/>
    </font>
    <font>
      <b/>
      <sz val="9"/>
      <color theme="0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2" fillId="7" borderId="1" xfId="2" applyNumberFormat="1" applyFont="1" applyFill="1" applyBorder="1" applyAlignment="1">
      <alignment horizontal="center" vertical="center" textRotation="90" wrapText="1"/>
    </xf>
    <xf numFmtId="2" fontId="12" fillId="7" borderId="1" xfId="2" applyNumberFormat="1" applyFont="1" applyFill="1" applyBorder="1" applyAlignment="1">
      <alignment horizontal="center" vertical="center" textRotation="90" wrapText="1"/>
    </xf>
    <xf numFmtId="0" fontId="12" fillId="8" borderId="1" xfId="2" applyNumberFormat="1" applyFont="1" applyFill="1" applyBorder="1" applyAlignment="1">
      <alignment horizontal="center" vertical="center" textRotation="90" wrapText="1"/>
    </xf>
    <xf numFmtId="1" fontId="12" fillId="6" borderId="1" xfId="2" applyNumberFormat="1" applyFont="1" applyFill="1" applyBorder="1" applyAlignment="1">
      <alignment horizontal="center" vertical="center" textRotation="90" wrapText="1"/>
    </xf>
    <xf numFmtId="0" fontId="12" fillId="4" borderId="1" xfId="2" applyNumberFormat="1" applyFont="1" applyFill="1" applyBorder="1" applyAlignment="1">
      <alignment horizontal="center" vertical="center" textRotation="90" wrapText="1"/>
    </xf>
    <xf numFmtId="0" fontId="11" fillId="9" borderId="1" xfId="0" applyFont="1" applyFill="1" applyBorder="1" applyAlignment="1">
      <alignment horizontal="center" vertical="center" wrapText="1"/>
    </xf>
    <xf numFmtId="164" fontId="12" fillId="9" borderId="1" xfId="2" applyNumberFormat="1" applyFont="1" applyFill="1" applyBorder="1" applyAlignment="1">
      <alignment horizontal="center" vertical="center" wrapText="1"/>
    </xf>
    <xf numFmtId="2" fontId="12" fillId="9" borderId="1" xfId="2" applyNumberFormat="1" applyFont="1" applyFill="1" applyBorder="1" applyAlignment="1">
      <alignment horizontal="center" vertical="center" wrapText="1"/>
    </xf>
    <xf numFmtId="0" fontId="12" fillId="9" borderId="1" xfId="2" applyNumberFormat="1" applyFont="1" applyFill="1" applyBorder="1" applyAlignment="1">
      <alignment horizontal="center" vertical="center" wrapText="1"/>
    </xf>
    <xf numFmtId="1" fontId="12" fillId="9" borderId="1" xfId="2" applyNumberFormat="1" applyFont="1" applyFill="1" applyBorder="1" applyAlignment="1">
      <alignment horizontal="center" vertical="center" wrapText="1"/>
    </xf>
    <xf numFmtId="0" fontId="12" fillId="9" borderId="1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1" fontId="12" fillId="9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12" fillId="0" borderId="3" xfId="2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2" fontId="12" fillId="7" borderId="8" xfId="2" applyNumberFormat="1" applyFont="1" applyFill="1" applyBorder="1" applyAlignment="1">
      <alignment horizontal="center" vertical="center" wrapText="1"/>
    </xf>
    <xf numFmtId="2" fontId="12" fillId="7" borderId="9" xfId="2" applyNumberFormat="1" applyFont="1" applyFill="1" applyBorder="1" applyAlignment="1">
      <alignment horizontal="center" vertical="center" wrapText="1"/>
    </xf>
    <xf numFmtId="2" fontId="12" fillId="7" borderId="12" xfId="2" applyNumberFormat="1" applyFont="1" applyFill="1" applyBorder="1" applyAlignment="1">
      <alignment horizontal="center" vertical="center" wrapText="1"/>
    </xf>
    <xf numFmtId="0" fontId="12" fillId="8" borderId="8" xfId="2" applyNumberFormat="1" applyFont="1" applyFill="1" applyBorder="1" applyAlignment="1">
      <alignment horizontal="center" vertical="center" wrapText="1"/>
    </xf>
    <xf numFmtId="0" fontId="12" fillId="8" borderId="9" xfId="2" applyNumberFormat="1" applyFont="1" applyFill="1" applyBorder="1" applyAlignment="1">
      <alignment horizontal="center" vertical="center" wrapText="1"/>
    </xf>
    <xf numFmtId="0" fontId="12" fillId="8" borderId="12" xfId="2" applyNumberFormat="1" applyFont="1" applyFill="1" applyBorder="1" applyAlignment="1">
      <alignment horizontal="center" vertical="center" wrapText="1"/>
    </xf>
    <xf numFmtId="1" fontId="12" fillId="6" borderId="8" xfId="2" applyNumberFormat="1" applyFont="1" applyFill="1" applyBorder="1" applyAlignment="1">
      <alignment horizontal="center" vertical="center" wrapText="1"/>
    </xf>
    <xf numFmtId="1" fontId="12" fillId="6" borderId="9" xfId="2" applyNumberFormat="1" applyFont="1" applyFill="1" applyBorder="1" applyAlignment="1">
      <alignment horizontal="center" vertical="center" wrapText="1"/>
    </xf>
    <xf numFmtId="1" fontId="12" fillId="6" borderId="12" xfId="2" applyNumberFormat="1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4" borderId="8" xfId="2" applyNumberFormat="1" applyFont="1" applyFill="1" applyBorder="1" applyAlignment="1">
      <alignment horizontal="center" vertical="center" wrapText="1"/>
    </xf>
    <xf numFmtId="0" fontId="12" fillId="4" borderId="9" xfId="2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>
      <alignment horizontal="center" vertical="center" wrapText="1"/>
    </xf>
    <xf numFmtId="2" fontId="12" fillId="7" borderId="13" xfId="2" applyNumberFormat="1" applyFont="1" applyFill="1" applyBorder="1" applyAlignment="1">
      <alignment horizontal="center" vertical="center" textRotation="90" wrapText="1"/>
    </xf>
    <xf numFmtId="2" fontId="12" fillId="7" borderId="10" xfId="2" applyNumberFormat="1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5A99-9477-4691-81FF-1ED660356A79}">
  <dimension ref="B4:O11"/>
  <sheetViews>
    <sheetView tabSelected="1" zoomScale="115" workbookViewId="0">
      <selection activeCell="G12" sqref="G12"/>
    </sheetView>
  </sheetViews>
  <sheetFormatPr baseColWidth="10" defaultRowHeight="15" x14ac:dyDescent="0.25"/>
  <cols>
    <col min="2" max="2" width="25.28515625" customWidth="1"/>
  </cols>
  <sheetData>
    <row r="4" spans="2:15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2:15" ht="25.5" customHeight="1" x14ac:dyDescent="0.25">
      <c r="B5" s="66" t="s">
        <v>94</v>
      </c>
      <c r="C5" s="57" t="s">
        <v>99</v>
      </c>
      <c r="D5" s="58"/>
      <c r="E5" s="59"/>
      <c r="F5" s="60" t="s">
        <v>109</v>
      </c>
      <c r="G5" s="61"/>
      <c r="H5" s="62"/>
      <c r="I5" s="63" t="s">
        <v>102</v>
      </c>
      <c r="J5" s="64"/>
      <c r="K5" s="65"/>
      <c r="L5" s="68" t="s">
        <v>108</v>
      </c>
      <c r="M5" s="69"/>
      <c r="N5" s="70"/>
      <c r="O5" s="71" t="s">
        <v>95</v>
      </c>
    </row>
    <row r="6" spans="2:15" ht="60.95" customHeight="1" x14ac:dyDescent="0.25">
      <c r="B6" s="67"/>
      <c r="C6" s="24" t="s">
        <v>97</v>
      </c>
      <c r="D6" s="25" t="s">
        <v>98</v>
      </c>
      <c r="E6" s="25" t="s">
        <v>6</v>
      </c>
      <c r="F6" s="26" t="s">
        <v>100</v>
      </c>
      <c r="G6" s="26" t="s">
        <v>101</v>
      </c>
      <c r="H6" s="26" t="s">
        <v>6</v>
      </c>
      <c r="I6" s="27" t="s">
        <v>104</v>
      </c>
      <c r="J6" s="27" t="s">
        <v>105</v>
      </c>
      <c r="K6" s="27" t="s">
        <v>6</v>
      </c>
      <c r="L6" s="28" t="s">
        <v>106</v>
      </c>
      <c r="M6" s="28" t="s">
        <v>107</v>
      </c>
      <c r="N6" s="28" t="s">
        <v>6</v>
      </c>
      <c r="O6" s="72"/>
    </row>
    <row r="7" spans="2:15" ht="32.1" customHeight="1" x14ac:dyDescent="0.25">
      <c r="B7" s="29" t="s">
        <v>96</v>
      </c>
      <c r="C7" s="30">
        <v>62551229</v>
      </c>
      <c r="D7" s="30">
        <v>62551229</v>
      </c>
      <c r="E7" s="36">
        <f>+((C7/D7)*0.4)*100</f>
        <v>40</v>
      </c>
      <c r="F7" s="32">
        <v>220</v>
      </c>
      <c r="G7" s="33">
        <v>220</v>
      </c>
      <c r="H7" s="33">
        <f>+((F7/G7)*0.3)*100</f>
        <v>30</v>
      </c>
      <c r="I7" s="33">
        <v>25</v>
      </c>
      <c r="J7" s="33">
        <v>25</v>
      </c>
      <c r="K7" s="34">
        <f>+((I7/J7)*0.1)*100</f>
        <v>10</v>
      </c>
      <c r="L7" s="32">
        <v>3</v>
      </c>
      <c r="M7" s="32">
        <v>3</v>
      </c>
      <c r="N7" s="34">
        <f>+((L7/M7)*0.1)*100</f>
        <v>10</v>
      </c>
      <c r="O7" s="31">
        <f>E7+H7+K7+K7+N7</f>
        <v>100</v>
      </c>
    </row>
    <row r="8" spans="2:15" x14ac:dyDescent="0.25">
      <c r="B8" s="35" t="s">
        <v>110</v>
      </c>
      <c r="C8" s="55" t="s">
        <v>111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x14ac:dyDescent="0.25">
      <c r="B9" s="35" t="s">
        <v>76</v>
      </c>
    </row>
    <row r="10" spans="2:15" x14ac:dyDescent="0.25">
      <c r="B10" s="35" t="s">
        <v>77</v>
      </c>
    </row>
    <row r="11" spans="2:15" x14ac:dyDescent="0.25">
      <c r="B11" s="35" t="s">
        <v>75</v>
      </c>
    </row>
  </sheetData>
  <mergeCells count="8">
    <mergeCell ref="C8:O8"/>
    <mergeCell ref="B4:O4"/>
    <mergeCell ref="C5:E5"/>
    <mergeCell ref="F5:H5"/>
    <mergeCell ref="I5:K5"/>
    <mergeCell ref="B5:B6"/>
    <mergeCell ref="L5:N5"/>
    <mergeCell ref="O5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1F0C-8D96-4D7B-9B6F-863FA531A097}">
  <sheetPr>
    <pageSetUpPr fitToPage="1"/>
  </sheetPr>
  <dimension ref="B2:J39"/>
  <sheetViews>
    <sheetView showGridLines="0" topLeftCell="D8" zoomScale="80" zoomScaleNormal="80" workbookViewId="0">
      <selection activeCell="G12" sqref="G12:J12"/>
    </sheetView>
  </sheetViews>
  <sheetFormatPr baseColWidth="10" defaultRowHeight="16.5" x14ac:dyDescent="0.3"/>
  <cols>
    <col min="1" max="1" width="2.7109375" customWidth="1"/>
    <col min="2" max="2" width="4.140625" style="1" customWidth="1"/>
    <col min="3" max="3" width="6.85546875" style="15" customWidth="1"/>
    <col min="4" max="4" width="64.42578125" style="17" customWidth="1"/>
    <col min="5" max="5" width="9.28515625" style="15" customWidth="1"/>
    <col min="6" max="6" width="10.42578125" style="15" customWidth="1"/>
    <col min="7" max="7" width="22" style="15" customWidth="1"/>
    <col min="8" max="8" width="17.85546875" customWidth="1"/>
    <col min="9" max="9" width="16.85546875" customWidth="1"/>
    <col min="10" max="10" width="19.140625" customWidth="1"/>
  </cols>
  <sheetData>
    <row r="2" spans="3:10" ht="20.25" x14ac:dyDescent="0.3">
      <c r="C2" s="37" t="s">
        <v>23</v>
      </c>
      <c r="D2" s="37"/>
      <c r="E2" s="37"/>
      <c r="F2" s="37"/>
      <c r="G2" s="37"/>
    </row>
    <row r="3" spans="3:10" ht="3" customHeight="1" x14ac:dyDescent="0.3">
      <c r="C3" s="2"/>
      <c r="D3" s="2"/>
      <c r="E3" s="2"/>
      <c r="F3" s="2"/>
      <c r="G3" s="2"/>
    </row>
    <row r="4" spans="3:10" x14ac:dyDescent="0.3">
      <c r="C4" s="38" t="s">
        <v>37</v>
      </c>
      <c r="D4" s="39"/>
      <c r="E4" s="39"/>
      <c r="F4" s="39"/>
      <c r="G4" s="40"/>
    </row>
    <row r="5" spans="3:10" x14ac:dyDescent="0.3">
      <c r="C5" s="41"/>
      <c r="D5" s="42"/>
      <c r="E5" s="42"/>
      <c r="F5" s="42"/>
      <c r="G5" s="43"/>
    </row>
    <row r="6" spans="3:10" ht="7.5" customHeight="1" x14ac:dyDescent="0.3">
      <c r="C6" s="3"/>
      <c r="D6" s="3"/>
      <c r="E6" s="3"/>
      <c r="F6" s="3"/>
      <c r="G6" s="3"/>
    </row>
    <row r="7" spans="3:10" x14ac:dyDescent="0.3">
      <c r="C7" s="45" t="s">
        <v>67</v>
      </c>
      <c r="D7" s="45"/>
      <c r="E7" s="3"/>
      <c r="F7" s="3"/>
      <c r="G7" s="3"/>
    </row>
    <row r="8" spans="3:10" x14ac:dyDescent="0.3">
      <c r="C8" s="46" t="s">
        <v>53</v>
      </c>
      <c r="D8" s="46"/>
      <c r="E8" s="3"/>
      <c r="F8" s="3"/>
      <c r="G8" s="3"/>
    </row>
    <row r="9" spans="3:10" x14ac:dyDescent="0.3">
      <c r="C9" s="47" t="s">
        <v>61</v>
      </c>
      <c r="D9" s="47"/>
      <c r="E9" s="5"/>
      <c r="F9" s="5"/>
      <c r="G9" s="5"/>
    </row>
    <row r="10" spans="3:10" ht="1.5" customHeight="1" x14ac:dyDescent="0.3">
      <c r="C10" s="4"/>
      <c r="D10" s="4"/>
      <c r="E10" s="5"/>
      <c r="F10" s="5"/>
      <c r="G10" s="5"/>
    </row>
    <row r="11" spans="3:10" ht="16.5" customHeight="1" x14ac:dyDescent="0.3">
      <c r="C11" s="20" t="s">
        <v>17</v>
      </c>
      <c r="D11" s="49" t="s">
        <v>18</v>
      </c>
      <c r="E11" s="50"/>
      <c r="F11" s="50"/>
      <c r="G11" s="50"/>
      <c r="H11" s="50"/>
      <c r="I11" s="50"/>
      <c r="J11" s="50"/>
    </row>
    <row r="12" spans="3:10" ht="54.75" customHeight="1" x14ac:dyDescent="0.3">
      <c r="C12" s="7" t="s">
        <v>0</v>
      </c>
      <c r="D12" s="8" t="s">
        <v>2</v>
      </c>
      <c r="E12" s="7" t="s">
        <v>6</v>
      </c>
      <c r="F12" s="7" t="s">
        <v>3</v>
      </c>
      <c r="G12" s="7" t="s">
        <v>76</v>
      </c>
      <c r="H12" s="7" t="s">
        <v>77</v>
      </c>
      <c r="I12" s="7" t="s">
        <v>78</v>
      </c>
      <c r="J12" s="7" t="s">
        <v>75</v>
      </c>
    </row>
    <row r="13" spans="3:10" x14ac:dyDescent="0.3">
      <c r="C13" s="9" t="s">
        <v>7</v>
      </c>
      <c r="D13" s="10" t="s">
        <v>5</v>
      </c>
      <c r="E13" s="9"/>
      <c r="F13" s="9"/>
      <c r="G13" s="9"/>
      <c r="H13" s="9"/>
      <c r="I13" s="9"/>
      <c r="J13" s="9"/>
    </row>
    <row r="14" spans="3:10" x14ac:dyDescent="0.3">
      <c r="C14" s="11" t="s">
        <v>21</v>
      </c>
      <c r="D14" s="12" t="s">
        <v>69</v>
      </c>
      <c r="E14" s="6" t="s">
        <v>1</v>
      </c>
      <c r="F14" s="6"/>
      <c r="G14" s="6" t="s">
        <v>79</v>
      </c>
      <c r="H14" s="6" t="s">
        <v>103</v>
      </c>
      <c r="I14" s="6" t="s">
        <v>79</v>
      </c>
      <c r="J14" s="6" t="s">
        <v>79</v>
      </c>
    </row>
    <row r="15" spans="3:10" ht="22.5" customHeight="1" x14ac:dyDescent="0.3">
      <c r="C15" s="11" t="s">
        <v>27</v>
      </c>
      <c r="D15" s="12" t="s">
        <v>70</v>
      </c>
      <c r="E15" s="6" t="s">
        <v>1</v>
      </c>
      <c r="F15" s="6"/>
      <c r="G15" s="6" t="s">
        <v>79</v>
      </c>
      <c r="H15" s="6" t="s">
        <v>79</v>
      </c>
      <c r="I15" s="6" t="s">
        <v>79</v>
      </c>
      <c r="J15" s="6" t="s">
        <v>79</v>
      </c>
    </row>
    <row r="16" spans="3:10" x14ac:dyDescent="0.3">
      <c r="C16" s="11" t="s">
        <v>28</v>
      </c>
      <c r="D16" s="12" t="s">
        <v>39</v>
      </c>
      <c r="E16" s="6">
        <v>25</v>
      </c>
      <c r="F16" s="6"/>
      <c r="G16" s="6" t="s">
        <v>79</v>
      </c>
      <c r="H16" s="6" t="s">
        <v>79</v>
      </c>
      <c r="I16" s="6" t="s">
        <v>79</v>
      </c>
      <c r="J16" s="6" t="s">
        <v>79</v>
      </c>
    </row>
    <row r="17" spans="3:10" x14ac:dyDescent="0.3">
      <c r="C17" s="11" t="s">
        <v>29</v>
      </c>
      <c r="D17" s="12" t="s">
        <v>48</v>
      </c>
      <c r="E17" s="6" t="s">
        <v>1</v>
      </c>
      <c r="F17" s="6"/>
      <c r="G17" s="6" t="s">
        <v>79</v>
      </c>
      <c r="H17" s="6" t="s">
        <v>79</v>
      </c>
      <c r="I17" s="6" t="s">
        <v>79</v>
      </c>
      <c r="J17" s="6" t="s">
        <v>79</v>
      </c>
    </row>
    <row r="18" spans="3:10" x14ac:dyDescent="0.3">
      <c r="C18" s="11" t="s">
        <v>30</v>
      </c>
      <c r="D18" s="12" t="s">
        <v>54</v>
      </c>
      <c r="E18" s="6" t="s">
        <v>1</v>
      </c>
      <c r="F18" s="6"/>
      <c r="G18" s="22" t="s">
        <v>103</v>
      </c>
      <c r="H18" s="6" t="s">
        <v>103</v>
      </c>
      <c r="I18" s="6" t="s">
        <v>79</v>
      </c>
      <c r="J18" s="6" t="s">
        <v>103</v>
      </c>
    </row>
    <row r="19" spans="3:10" x14ac:dyDescent="0.3">
      <c r="C19" s="11" t="s">
        <v>31</v>
      </c>
      <c r="D19" s="12" t="s">
        <v>40</v>
      </c>
      <c r="E19" s="6">
        <v>20</v>
      </c>
      <c r="F19" s="6"/>
      <c r="G19" s="6" t="s">
        <v>79</v>
      </c>
      <c r="H19" s="6" t="s">
        <v>79</v>
      </c>
      <c r="I19" s="6" t="s">
        <v>79</v>
      </c>
      <c r="J19" s="6" t="s">
        <v>79</v>
      </c>
    </row>
    <row r="20" spans="3:10" x14ac:dyDescent="0.3">
      <c r="C20" s="11" t="s">
        <v>32</v>
      </c>
      <c r="D20" s="12" t="s">
        <v>41</v>
      </c>
      <c r="E20" s="6" t="s">
        <v>1</v>
      </c>
      <c r="F20" s="6"/>
      <c r="G20" s="6" t="s">
        <v>79</v>
      </c>
      <c r="H20" s="6" t="s">
        <v>79</v>
      </c>
      <c r="I20" s="6" t="s">
        <v>79</v>
      </c>
      <c r="J20" s="6" t="s">
        <v>79</v>
      </c>
    </row>
    <row r="21" spans="3:10" x14ac:dyDescent="0.3">
      <c r="C21" s="11" t="s">
        <v>33</v>
      </c>
      <c r="D21" s="12" t="s">
        <v>71</v>
      </c>
      <c r="E21" s="6">
        <v>20</v>
      </c>
      <c r="F21" s="6"/>
      <c r="G21" s="6" t="s">
        <v>79</v>
      </c>
      <c r="H21" s="6" t="s">
        <v>79</v>
      </c>
      <c r="I21" s="6" t="s">
        <v>79</v>
      </c>
      <c r="J21" s="6" t="s">
        <v>79</v>
      </c>
    </row>
    <row r="22" spans="3:10" x14ac:dyDescent="0.3">
      <c r="C22" s="11" t="s">
        <v>34</v>
      </c>
      <c r="D22" s="12" t="s">
        <v>42</v>
      </c>
      <c r="E22" s="6">
        <v>25</v>
      </c>
      <c r="F22" s="6"/>
      <c r="G22" s="22" t="s">
        <v>79</v>
      </c>
      <c r="H22" s="22" t="s">
        <v>79</v>
      </c>
      <c r="I22" s="6" t="s">
        <v>79</v>
      </c>
      <c r="J22" s="6" t="s">
        <v>79</v>
      </c>
    </row>
    <row r="23" spans="3:10" x14ac:dyDescent="0.3">
      <c r="C23" s="11" t="s">
        <v>45</v>
      </c>
      <c r="D23" s="12" t="s">
        <v>43</v>
      </c>
      <c r="E23" s="6" t="s">
        <v>1</v>
      </c>
      <c r="F23" s="6"/>
      <c r="G23" s="22" t="s">
        <v>79</v>
      </c>
      <c r="H23" s="22" t="s">
        <v>79</v>
      </c>
      <c r="I23" s="6" t="s">
        <v>79</v>
      </c>
      <c r="J23" s="6" t="s">
        <v>103</v>
      </c>
    </row>
    <row r="24" spans="3:10" x14ac:dyDescent="0.3">
      <c r="C24" s="48" t="s">
        <v>11</v>
      </c>
      <c r="D24" s="48"/>
      <c r="E24" s="18">
        <f>SUM(E14:E23)</f>
        <v>90</v>
      </c>
      <c r="F24" s="18">
        <v>0</v>
      </c>
      <c r="G24" s="19"/>
      <c r="H24" s="19"/>
      <c r="I24" s="19"/>
      <c r="J24" s="19"/>
    </row>
    <row r="25" spans="3:10" ht="16.5" customHeight="1" x14ac:dyDescent="0.3">
      <c r="C25" s="20" t="s">
        <v>12</v>
      </c>
      <c r="D25" s="53" t="s">
        <v>19</v>
      </c>
      <c r="E25" s="54"/>
      <c r="F25" s="54"/>
      <c r="G25" s="54"/>
      <c r="H25" s="54"/>
      <c r="I25" s="54"/>
      <c r="J25" s="54"/>
    </row>
    <row r="26" spans="3:10" x14ac:dyDescent="0.3">
      <c r="C26" s="13" t="s">
        <v>9</v>
      </c>
      <c r="D26" s="10" t="s">
        <v>8</v>
      </c>
      <c r="E26" s="9"/>
      <c r="F26" s="14"/>
      <c r="G26" s="14"/>
      <c r="H26" s="14"/>
      <c r="I26" s="14"/>
      <c r="J26" s="14"/>
    </row>
    <row r="27" spans="3:10" ht="33" x14ac:dyDescent="0.3">
      <c r="C27" s="11" t="s">
        <v>20</v>
      </c>
      <c r="D27" s="12" t="s">
        <v>68</v>
      </c>
      <c r="E27" s="6" t="s">
        <v>1</v>
      </c>
      <c r="F27" s="6"/>
      <c r="G27" s="6" t="s">
        <v>92</v>
      </c>
      <c r="H27" s="6" t="s">
        <v>83</v>
      </c>
      <c r="I27" s="6" t="s">
        <v>85</v>
      </c>
      <c r="J27" s="6" t="s">
        <v>89</v>
      </c>
    </row>
    <row r="28" spans="3:10" x14ac:dyDescent="0.3">
      <c r="C28" s="11" t="s">
        <v>22</v>
      </c>
      <c r="D28" s="12" t="s">
        <v>25</v>
      </c>
      <c r="E28" s="6">
        <v>45</v>
      </c>
      <c r="F28" s="6"/>
      <c r="G28" s="6" t="s">
        <v>93</v>
      </c>
      <c r="H28" s="6" t="s">
        <v>91</v>
      </c>
      <c r="I28" s="6" t="s">
        <v>86</v>
      </c>
      <c r="J28" s="6" t="s">
        <v>90</v>
      </c>
    </row>
    <row r="29" spans="3:10" x14ac:dyDescent="0.3">
      <c r="C29" s="11" t="s">
        <v>26</v>
      </c>
      <c r="D29" s="12" t="s">
        <v>24</v>
      </c>
      <c r="E29" s="6">
        <v>10</v>
      </c>
      <c r="F29" s="6"/>
      <c r="G29" s="6"/>
      <c r="H29" s="6"/>
      <c r="I29" s="6" t="s">
        <v>87</v>
      </c>
      <c r="J29" s="6"/>
    </row>
    <row r="30" spans="3:10" x14ac:dyDescent="0.3">
      <c r="C30" s="48" t="s">
        <v>13</v>
      </c>
      <c r="D30" s="48"/>
      <c r="E30" s="18">
        <f>SUM(E27:E29)</f>
        <v>55</v>
      </c>
      <c r="F30" s="18">
        <f>SUM(F28:F28)</f>
        <v>0</v>
      </c>
      <c r="G30" s="19"/>
      <c r="H30" s="19"/>
      <c r="I30" s="19"/>
      <c r="J30" s="19"/>
    </row>
    <row r="31" spans="3:10" x14ac:dyDescent="0.3">
      <c r="C31" s="20" t="s">
        <v>14</v>
      </c>
      <c r="D31" s="73" t="s">
        <v>62</v>
      </c>
      <c r="E31" s="74"/>
      <c r="F31" s="74"/>
      <c r="G31" s="74"/>
      <c r="H31" s="74"/>
      <c r="I31" s="74"/>
      <c r="J31" s="74"/>
    </row>
    <row r="32" spans="3:10" x14ac:dyDescent="0.3">
      <c r="C32" s="11" t="s">
        <v>15</v>
      </c>
      <c r="D32" s="12" t="s">
        <v>51</v>
      </c>
      <c r="E32" s="6" t="s">
        <v>1</v>
      </c>
      <c r="F32" s="6"/>
      <c r="G32" s="6" t="s">
        <v>79</v>
      </c>
      <c r="H32" s="6" t="s">
        <v>79</v>
      </c>
      <c r="I32" s="6" t="s">
        <v>79</v>
      </c>
      <c r="J32" s="6" t="s">
        <v>79</v>
      </c>
    </row>
    <row r="33" spans="3:10" ht="33" x14ac:dyDescent="0.3">
      <c r="C33" s="11" t="s">
        <v>50</v>
      </c>
      <c r="D33" s="12" t="s">
        <v>49</v>
      </c>
      <c r="E33" s="6">
        <v>55</v>
      </c>
      <c r="F33" s="6"/>
      <c r="G33" s="6" t="s">
        <v>80</v>
      </c>
      <c r="H33" s="6" t="s">
        <v>82</v>
      </c>
      <c r="I33" s="6" t="s">
        <v>84</v>
      </c>
      <c r="J33" s="6" t="s">
        <v>88</v>
      </c>
    </row>
    <row r="34" spans="3:10" ht="33" x14ac:dyDescent="0.3">
      <c r="C34" s="11" t="s">
        <v>63</v>
      </c>
      <c r="D34" s="12" t="s">
        <v>64</v>
      </c>
      <c r="E34" s="6">
        <v>20</v>
      </c>
      <c r="F34" s="6"/>
      <c r="G34" s="6" t="s">
        <v>79</v>
      </c>
      <c r="H34" s="6" t="s">
        <v>79</v>
      </c>
      <c r="I34" s="6" t="s">
        <v>79</v>
      </c>
      <c r="J34" s="6" t="s">
        <v>79</v>
      </c>
    </row>
    <row r="35" spans="3:10" x14ac:dyDescent="0.3">
      <c r="C35" s="48" t="s">
        <v>16</v>
      </c>
      <c r="D35" s="48"/>
      <c r="E35" s="18">
        <f>SUM(E33:E34)</f>
        <v>75</v>
      </c>
      <c r="F35" s="18">
        <f>SUM(F33:F34)</f>
        <v>0</v>
      </c>
      <c r="G35" s="19"/>
      <c r="H35" s="19"/>
      <c r="I35" s="19"/>
      <c r="J35" s="19"/>
    </row>
    <row r="36" spans="3:10" x14ac:dyDescent="0.3">
      <c r="C36" s="44" t="s">
        <v>4</v>
      </c>
      <c r="D36" s="44"/>
      <c r="E36" s="21">
        <f>E35+E30+E24</f>
        <v>220</v>
      </c>
      <c r="F36" s="21">
        <f>F35+F30+F24</f>
        <v>0</v>
      </c>
      <c r="G36" s="21">
        <f t="shared" ref="G36:J36" si="0">G35+G30+G24</f>
        <v>0</v>
      </c>
      <c r="H36" s="21">
        <f t="shared" si="0"/>
        <v>0</v>
      </c>
      <c r="I36" s="21">
        <f t="shared" si="0"/>
        <v>0</v>
      </c>
      <c r="J36" s="21">
        <f t="shared" si="0"/>
        <v>0</v>
      </c>
    </row>
    <row r="37" spans="3:10" ht="18.75" customHeight="1" x14ac:dyDescent="0.3">
      <c r="C37" s="16" t="s">
        <v>35</v>
      </c>
    </row>
    <row r="38" spans="3:10" ht="16.5" customHeight="1" x14ac:dyDescent="0.3">
      <c r="C38" s="16" t="s">
        <v>36</v>
      </c>
      <c r="D38" s="23"/>
      <c r="E38" s="23"/>
      <c r="F38" s="23"/>
      <c r="G38" s="23"/>
    </row>
    <row r="39" spans="3:10" ht="7.5" customHeight="1" x14ac:dyDescent="0.3">
      <c r="C39" s="23"/>
      <c r="D39" s="23"/>
      <c r="E39" s="23"/>
      <c r="F39" s="23"/>
      <c r="G39" s="23"/>
    </row>
  </sheetData>
  <mergeCells count="12">
    <mergeCell ref="C35:D35"/>
    <mergeCell ref="C36:D36"/>
    <mergeCell ref="C24:D24"/>
    <mergeCell ref="C30:D30"/>
    <mergeCell ref="D25:J25"/>
    <mergeCell ref="D31:J31"/>
    <mergeCell ref="D11:J11"/>
    <mergeCell ref="C2:G2"/>
    <mergeCell ref="C4:G5"/>
    <mergeCell ref="C7:D7"/>
    <mergeCell ref="C8:D8"/>
    <mergeCell ref="C9:D9"/>
  </mergeCells>
  <phoneticPr fontId="9" type="noConversion"/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6B03-8526-4866-9802-53A94EC4189C}">
  <dimension ref="B2:J41"/>
  <sheetViews>
    <sheetView showGridLines="0" topLeftCell="A5" zoomScale="80" zoomScaleNormal="80" workbookViewId="0">
      <selection activeCell="H13" sqref="H13"/>
    </sheetView>
  </sheetViews>
  <sheetFormatPr baseColWidth="10" defaultRowHeight="16.5" x14ac:dyDescent="0.3"/>
  <cols>
    <col min="1" max="1" width="2.7109375" customWidth="1"/>
    <col min="2" max="2" width="4.140625" style="1" customWidth="1"/>
    <col min="3" max="3" width="6.85546875" style="15" customWidth="1"/>
    <col min="4" max="4" width="64.42578125" style="17" customWidth="1"/>
    <col min="5" max="5" width="9.28515625" style="15" customWidth="1"/>
    <col min="6" max="6" width="10.42578125" style="15" customWidth="1"/>
    <col min="7" max="7" width="20.28515625" style="15" customWidth="1"/>
    <col min="8" max="8" width="17.5703125" customWidth="1"/>
    <col min="9" max="9" width="15.140625" customWidth="1"/>
    <col min="10" max="10" width="14.85546875" customWidth="1"/>
  </cols>
  <sheetData>
    <row r="2" spans="3:10" ht="20.25" x14ac:dyDescent="0.3">
      <c r="C2" s="37" t="s">
        <v>23</v>
      </c>
      <c r="D2" s="37"/>
      <c r="E2" s="37"/>
      <c r="F2" s="37"/>
      <c r="G2" s="37"/>
    </row>
    <row r="3" spans="3:10" ht="20.25" x14ac:dyDescent="0.3">
      <c r="C3" s="2"/>
      <c r="D3" s="2"/>
      <c r="E3" s="2"/>
      <c r="F3" s="2"/>
      <c r="G3" s="2"/>
    </row>
    <row r="4" spans="3:10" x14ac:dyDescent="0.3">
      <c r="C4" s="38" t="s">
        <v>37</v>
      </c>
      <c r="D4" s="39"/>
      <c r="E4" s="39"/>
      <c r="F4" s="39"/>
      <c r="G4" s="40"/>
    </row>
    <row r="5" spans="3:10" x14ac:dyDescent="0.3">
      <c r="C5" s="41"/>
      <c r="D5" s="42"/>
      <c r="E5" s="42"/>
      <c r="F5" s="42"/>
      <c r="G5" s="43"/>
    </row>
    <row r="6" spans="3:10" x14ac:dyDescent="0.3">
      <c r="C6" s="3"/>
      <c r="D6" s="3"/>
      <c r="E6" s="3"/>
      <c r="F6" s="3"/>
      <c r="G6" s="3"/>
    </row>
    <row r="7" spans="3:10" x14ac:dyDescent="0.3">
      <c r="C7" s="45" t="s">
        <v>65</v>
      </c>
      <c r="D7" s="45"/>
      <c r="E7" s="3"/>
      <c r="F7" s="3"/>
      <c r="G7" s="3"/>
    </row>
    <row r="8" spans="3:10" x14ac:dyDescent="0.3">
      <c r="C8" s="46" t="s">
        <v>53</v>
      </c>
      <c r="D8" s="46"/>
      <c r="E8" s="3"/>
      <c r="F8" s="3"/>
      <c r="G8" s="3"/>
    </row>
    <row r="9" spans="3:10" x14ac:dyDescent="0.3">
      <c r="C9" s="47" t="s">
        <v>52</v>
      </c>
      <c r="D9" s="47"/>
      <c r="E9" s="5"/>
      <c r="F9" s="5"/>
      <c r="G9" s="5"/>
    </row>
    <row r="10" spans="3:10" x14ac:dyDescent="0.3">
      <c r="C10" s="20" t="s">
        <v>17</v>
      </c>
      <c r="D10" s="73" t="s">
        <v>18</v>
      </c>
      <c r="E10" s="74"/>
      <c r="F10" s="74"/>
      <c r="G10" s="74"/>
      <c r="H10" s="74"/>
      <c r="I10" s="74"/>
      <c r="J10" s="74"/>
    </row>
    <row r="11" spans="3:10" ht="49.5" x14ac:dyDescent="0.3">
      <c r="C11" s="7" t="s">
        <v>0</v>
      </c>
      <c r="D11" s="8" t="s">
        <v>2</v>
      </c>
      <c r="E11" s="7" t="s">
        <v>6</v>
      </c>
      <c r="F11" s="7" t="s">
        <v>3</v>
      </c>
      <c r="G11" s="7" t="s">
        <v>76</v>
      </c>
      <c r="H11" s="7" t="s">
        <v>77</v>
      </c>
      <c r="I11" s="7" t="s">
        <v>78</v>
      </c>
      <c r="J11" s="7" t="s">
        <v>75</v>
      </c>
    </row>
    <row r="12" spans="3:10" x14ac:dyDescent="0.3">
      <c r="C12" s="9" t="s">
        <v>7</v>
      </c>
      <c r="D12" s="10" t="s">
        <v>5</v>
      </c>
      <c r="E12" s="9"/>
      <c r="F12" s="9"/>
      <c r="G12" s="9"/>
      <c r="H12" s="9"/>
      <c r="I12" s="9"/>
      <c r="J12" s="9"/>
    </row>
    <row r="13" spans="3:10" x14ac:dyDescent="0.3">
      <c r="C13" s="11" t="s">
        <v>21</v>
      </c>
      <c r="D13" s="12" t="s">
        <v>69</v>
      </c>
      <c r="E13" s="6" t="s">
        <v>1</v>
      </c>
      <c r="F13" s="6"/>
      <c r="G13" s="6" t="s">
        <v>79</v>
      </c>
      <c r="H13" s="6" t="s">
        <v>103</v>
      </c>
      <c r="I13" s="6" t="s">
        <v>79</v>
      </c>
      <c r="J13" s="6" t="s">
        <v>79</v>
      </c>
    </row>
    <row r="14" spans="3:10" x14ac:dyDescent="0.3">
      <c r="C14" s="11" t="s">
        <v>27</v>
      </c>
      <c r="D14" s="12" t="s">
        <v>72</v>
      </c>
      <c r="E14" s="6" t="s">
        <v>1</v>
      </c>
      <c r="F14" s="6"/>
      <c r="G14" s="6" t="s">
        <v>79</v>
      </c>
      <c r="H14" s="6" t="s">
        <v>79</v>
      </c>
      <c r="I14" s="6" t="s">
        <v>79</v>
      </c>
      <c r="J14" s="6" t="s">
        <v>79</v>
      </c>
    </row>
    <row r="15" spans="3:10" x14ac:dyDescent="0.3">
      <c r="C15" s="11" t="s">
        <v>28</v>
      </c>
      <c r="D15" s="12" t="s">
        <v>39</v>
      </c>
      <c r="E15" s="6">
        <v>25</v>
      </c>
      <c r="F15" s="6"/>
      <c r="G15" s="6" t="s">
        <v>79</v>
      </c>
      <c r="H15" s="6" t="s">
        <v>79</v>
      </c>
      <c r="I15" s="6" t="s">
        <v>79</v>
      </c>
      <c r="J15" s="6" t="s">
        <v>79</v>
      </c>
    </row>
    <row r="16" spans="3:10" x14ac:dyDescent="0.3">
      <c r="C16" s="11" t="s">
        <v>29</v>
      </c>
      <c r="D16" s="12" t="s">
        <v>55</v>
      </c>
      <c r="E16" s="6" t="s">
        <v>1</v>
      </c>
      <c r="F16" s="6"/>
      <c r="G16" s="22" t="s">
        <v>79</v>
      </c>
      <c r="H16" s="6" t="s">
        <v>79</v>
      </c>
      <c r="I16" s="6" t="s">
        <v>79</v>
      </c>
      <c r="J16" s="6" t="s">
        <v>79</v>
      </c>
    </row>
    <row r="17" spans="3:10" x14ac:dyDescent="0.3">
      <c r="C17" s="11" t="s">
        <v>30</v>
      </c>
      <c r="D17" s="12" t="s">
        <v>54</v>
      </c>
      <c r="E17" s="6" t="s">
        <v>1</v>
      </c>
      <c r="F17" s="6"/>
      <c r="G17" s="6" t="s">
        <v>103</v>
      </c>
      <c r="H17" s="6" t="s">
        <v>103</v>
      </c>
      <c r="I17" s="6">
        <v>130</v>
      </c>
      <c r="J17" s="6" t="s">
        <v>103</v>
      </c>
    </row>
    <row r="18" spans="3:10" x14ac:dyDescent="0.3">
      <c r="C18" s="11" t="s">
        <v>31</v>
      </c>
      <c r="D18" s="12" t="s">
        <v>40</v>
      </c>
      <c r="E18" s="6">
        <v>20</v>
      </c>
      <c r="F18" s="6"/>
      <c r="G18" s="6" t="s">
        <v>79</v>
      </c>
      <c r="H18" s="22" t="s">
        <v>79</v>
      </c>
      <c r="I18" s="6" t="s">
        <v>79</v>
      </c>
      <c r="J18" s="6" t="s">
        <v>79</v>
      </c>
    </row>
    <row r="19" spans="3:10" x14ac:dyDescent="0.3">
      <c r="C19" s="11" t="s">
        <v>32</v>
      </c>
      <c r="D19" s="12" t="s">
        <v>41</v>
      </c>
      <c r="E19" s="6" t="s">
        <v>1</v>
      </c>
      <c r="F19" s="6"/>
      <c r="G19" s="6" t="s">
        <v>79</v>
      </c>
      <c r="H19" s="22" t="s">
        <v>79</v>
      </c>
      <c r="I19" s="6" t="s">
        <v>79</v>
      </c>
      <c r="J19" s="6" t="s">
        <v>79</v>
      </c>
    </row>
    <row r="20" spans="3:10" x14ac:dyDescent="0.3">
      <c r="C20" s="11" t="s">
        <v>33</v>
      </c>
      <c r="D20" s="12" t="s">
        <v>71</v>
      </c>
      <c r="E20" s="6">
        <v>20</v>
      </c>
      <c r="F20" s="6"/>
      <c r="G20" s="6" t="s">
        <v>79</v>
      </c>
      <c r="H20" s="22" t="s">
        <v>79</v>
      </c>
      <c r="I20" s="6" t="s">
        <v>79</v>
      </c>
      <c r="J20" s="6" t="s">
        <v>79</v>
      </c>
    </row>
    <row r="21" spans="3:10" x14ac:dyDescent="0.3">
      <c r="C21" s="11" t="s">
        <v>34</v>
      </c>
      <c r="D21" s="12" t="s">
        <v>42</v>
      </c>
      <c r="E21" s="6">
        <v>25</v>
      </c>
      <c r="F21" s="6"/>
      <c r="G21" s="22" t="s">
        <v>79</v>
      </c>
      <c r="H21" s="22" t="s">
        <v>79</v>
      </c>
      <c r="I21" s="6" t="s">
        <v>79</v>
      </c>
      <c r="J21" s="6" t="s">
        <v>79</v>
      </c>
    </row>
    <row r="22" spans="3:10" ht="16.5" customHeight="1" x14ac:dyDescent="0.3">
      <c r="C22" s="11" t="s">
        <v>45</v>
      </c>
      <c r="D22" s="12" t="s">
        <v>44</v>
      </c>
      <c r="E22" s="6" t="s">
        <v>1</v>
      </c>
      <c r="F22" s="6"/>
      <c r="G22" s="6" t="s">
        <v>79</v>
      </c>
      <c r="H22" s="6" t="s">
        <v>103</v>
      </c>
      <c r="I22" s="6" t="s">
        <v>79</v>
      </c>
      <c r="J22" s="6" t="s">
        <v>79</v>
      </c>
    </row>
    <row r="23" spans="3:10" x14ac:dyDescent="0.3">
      <c r="C23" s="11" t="s">
        <v>56</v>
      </c>
      <c r="D23" s="12" t="s">
        <v>46</v>
      </c>
      <c r="E23" s="6" t="s">
        <v>1</v>
      </c>
      <c r="F23" s="6"/>
      <c r="G23" s="6" t="s">
        <v>103</v>
      </c>
      <c r="H23" s="22" t="s">
        <v>79</v>
      </c>
      <c r="I23" s="6" t="s">
        <v>79</v>
      </c>
      <c r="J23" s="6" t="s">
        <v>79</v>
      </c>
    </row>
    <row r="24" spans="3:10" x14ac:dyDescent="0.3">
      <c r="C24" s="11" t="s">
        <v>57</v>
      </c>
      <c r="D24" s="12" t="s">
        <v>47</v>
      </c>
      <c r="E24" s="6" t="s">
        <v>1</v>
      </c>
      <c r="F24" s="6"/>
      <c r="G24" s="6" t="s">
        <v>103</v>
      </c>
      <c r="H24" s="6" t="s">
        <v>103</v>
      </c>
      <c r="I24" s="6" t="s">
        <v>79</v>
      </c>
      <c r="J24" s="6" t="s">
        <v>79</v>
      </c>
    </row>
    <row r="25" spans="3:10" x14ac:dyDescent="0.3">
      <c r="C25" s="11" t="s">
        <v>58</v>
      </c>
      <c r="D25" s="12" t="s">
        <v>43</v>
      </c>
      <c r="E25" s="6" t="s">
        <v>1</v>
      </c>
      <c r="F25" s="6"/>
      <c r="G25" s="6" t="s">
        <v>79</v>
      </c>
      <c r="H25" s="6" t="s">
        <v>103</v>
      </c>
      <c r="I25" s="6" t="s">
        <v>79</v>
      </c>
      <c r="J25" s="6" t="s">
        <v>103</v>
      </c>
    </row>
    <row r="26" spans="3:10" x14ac:dyDescent="0.3">
      <c r="C26" s="48" t="s">
        <v>11</v>
      </c>
      <c r="D26" s="48"/>
      <c r="E26" s="18">
        <f>SUM(E13:E25)</f>
        <v>90</v>
      </c>
      <c r="F26" s="18">
        <f>SUM(F13:F25)</f>
        <v>0</v>
      </c>
      <c r="G26" s="19"/>
      <c r="H26" s="19"/>
      <c r="I26" s="19"/>
      <c r="J26" s="19"/>
    </row>
    <row r="27" spans="3:10" x14ac:dyDescent="0.3">
      <c r="C27" s="20" t="s">
        <v>12</v>
      </c>
      <c r="D27" s="51" t="s">
        <v>19</v>
      </c>
      <c r="E27" s="52"/>
      <c r="F27" s="52"/>
      <c r="G27" s="52"/>
      <c r="H27" s="52"/>
      <c r="I27" s="52"/>
      <c r="J27" s="52"/>
    </row>
    <row r="28" spans="3:10" ht="16.5" customHeight="1" x14ac:dyDescent="0.3">
      <c r="C28" s="13" t="s">
        <v>9</v>
      </c>
      <c r="D28" s="10" t="s">
        <v>8</v>
      </c>
      <c r="E28" s="9"/>
      <c r="F28" s="14"/>
      <c r="G28" s="14"/>
      <c r="H28" s="14"/>
      <c r="I28" s="14"/>
      <c r="J28" s="14"/>
    </row>
    <row r="29" spans="3:10" ht="33" x14ac:dyDescent="0.3">
      <c r="C29" s="11" t="s">
        <v>20</v>
      </c>
      <c r="D29" s="12" t="s">
        <v>68</v>
      </c>
      <c r="E29" s="6" t="s">
        <v>1</v>
      </c>
      <c r="F29" s="6"/>
      <c r="G29" s="6" t="s">
        <v>92</v>
      </c>
      <c r="H29" s="6" t="s">
        <v>83</v>
      </c>
      <c r="I29" s="6" t="s">
        <v>85</v>
      </c>
      <c r="J29" s="6" t="s">
        <v>89</v>
      </c>
    </row>
    <row r="30" spans="3:10" x14ac:dyDescent="0.3">
      <c r="C30" s="11" t="s">
        <v>22</v>
      </c>
      <c r="D30" s="12" t="s">
        <v>25</v>
      </c>
      <c r="E30" s="6">
        <v>45</v>
      </c>
      <c r="F30" s="6"/>
      <c r="G30" s="6" t="s">
        <v>93</v>
      </c>
      <c r="H30" s="6" t="s">
        <v>91</v>
      </c>
      <c r="I30" s="6" t="s">
        <v>86</v>
      </c>
      <c r="J30" s="6" t="s">
        <v>90</v>
      </c>
    </row>
    <row r="31" spans="3:10" x14ac:dyDescent="0.3">
      <c r="C31" s="11" t="s">
        <v>26</v>
      </c>
      <c r="D31" s="12" t="s">
        <v>24</v>
      </c>
      <c r="E31" s="6">
        <v>10</v>
      </c>
      <c r="F31" s="6"/>
      <c r="G31" s="6"/>
      <c r="H31" s="6"/>
      <c r="I31" s="6" t="s">
        <v>87</v>
      </c>
      <c r="J31" s="6"/>
    </row>
    <row r="32" spans="3:10" x14ac:dyDescent="0.3">
      <c r="C32" s="48" t="s">
        <v>13</v>
      </c>
      <c r="D32" s="48"/>
      <c r="E32" s="18">
        <f>SUM(E29:E31)</f>
        <v>55</v>
      </c>
      <c r="F32" s="18">
        <f>SUM(F29:F31)</f>
        <v>0</v>
      </c>
      <c r="G32" s="19"/>
      <c r="H32" s="19"/>
      <c r="I32" s="19"/>
      <c r="J32" s="19"/>
    </row>
    <row r="33" spans="3:10" ht="16.5" customHeight="1" x14ac:dyDescent="0.3">
      <c r="C33" s="20" t="s">
        <v>14</v>
      </c>
      <c r="D33" s="53" t="s">
        <v>62</v>
      </c>
      <c r="E33" s="54"/>
      <c r="F33" s="54"/>
      <c r="G33" s="54"/>
      <c r="H33" s="54"/>
      <c r="I33" s="54"/>
      <c r="J33" s="54"/>
    </row>
    <row r="34" spans="3:10" x14ac:dyDescent="0.3">
      <c r="C34" s="11" t="s">
        <v>15</v>
      </c>
      <c r="D34" s="12" t="s">
        <v>51</v>
      </c>
      <c r="E34" s="6" t="s">
        <v>1</v>
      </c>
      <c r="F34" s="6"/>
      <c r="G34" s="6" t="s">
        <v>79</v>
      </c>
      <c r="H34" s="6" t="s">
        <v>79</v>
      </c>
      <c r="I34" s="6" t="s">
        <v>79</v>
      </c>
      <c r="J34" s="6" t="s">
        <v>79</v>
      </c>
    </row>
    <row r="35" spans="3:10" ht="33" x14ac:dyDescent="0.3">
      <c r="C35" s="11" t="s">
        <v>50</v>
      </c>
      <c r="D35" s="12" t="s">
        <v>49</v>
      </c>
      <c r="E35" s="6">
        <v>55</v>
      </c>
      <c r="F35" s="6"/>
      <c r="G35" s="6" t="s">
        <v>80</v>
      </c>
      <c r="H35" s="6" t="s">
        <v>82</v>
      </c>
      <c r="I35" s="6" t="s">
        <v>84</v>
      </c>
      <c r="J35" s="6" t="s">
        <v>88</v>
      </c>
    </row>
    <row r="36" spans="3:10" ht="33" x14ac:dyDescent="0.3">
      <c r="C36" s="11" t="s">
        <v>63</v>
      </c>
      <c r="D36" s="12" t="s">
        <v>64</v>
      </c>
      <c r="E36" s="6">
        <v>20</v>
      </c>
      <c r="F36" s="6"/>
      <c r="G36" s="6" t="s">
        <v>79</v>
      </c>
      <c r="H36" s="6" t="s">
        <v>79</v>
      </c>
      <c r="I36" s="6" t="s">
        <v>79</v>
      </c>
      <c r="J36" s="6" t="s">
        <v>79</v>
      </c>
    </row>
    <row r="37" spans="3:10" x14ac:dyDescent="0.3">
      <c r="C37" s="48" t="s">
        <v>16</v>
      </c>
      <c r="D37" s="48"/>
      <c r="E37" s="18">
        <f>SUM(E35:E36)</f>
        <v>75</v>
      </c>
      <c r="F37" s="18">
        <f>SUM(F35:F36)</f>
        <v>0</v>
      </c>
      <c r="G37" s="19"/>
      <c r="H37" s="19"/>
      <c r="I37" s="19"/>
      <c r="J37" s="19"/>
    </row>
    <row r="38" spans="3:10" x14ac:dyDescent="0.3">
      <c r="C38" s="44" t="s">
        <v>4</v>
      </c>
      <c r="D38" s="44"/>
      <c r="E38" s="21">
        <f>E37+E32+E26</f>
        <v>220</v>
      </c>
      <c r="F38" s="21">
        <f>F37+F32+F26</f>
        <v>0</v>
      </c>
    </row>
    <row r="39" spans="3:10" x14ac:dyDescent="0.3">
      <c r="C39" s="16" t="s">
        <v>35</v>
      </c>
    </row>
    <row r="40" spans="3:10" x14ac:dyDescent="0.3">
      <c r="C40" s="16" t="s">
        <v>36</v>
      </c>
      <c r="D40" s="23"/>
      <c r="E40" s="23"/>
      <c r="F40" s="23"/>
      <c r="G40" s="23"/>
    </row>
    <row r="41" spans="3:10" x14ac:dyDescent="0.3">
      <c r="C41" s="23"/>
      <c r="D41" s="23"/>
      <c r="E41" s="23"/>
      <c r="F41" s="23"/>
      <c r="G41" s="23"/>
    </row>
  </sheetData>
  <mergeCells count="12">
    <mergeCell ref="C2:G2"/>
    <mergeCell ref="C4:G5"/>
    <mergeCell ref="C37:D37"/>
    <mergeCell ref="C7:D7"/>
    <mergeCell ref="C8:D8"/>
    <mergeCell ref="C9:D9"/>
    <mergeCell ref="C38:D38"/>
    <mergeCell ref="C26:D26"/>
    <mergeCell ref="C32:D32"/>
    <mergeCell ref="D10:J10"/>
    <mergeCell ref="D27:J27"/>
    <mergeCell ref="D33:J33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4905-B58A-42A1-8FF8-868FA7A08503}">
  <dimension ref="B2:J37"/>
  <sheetViews>
    <sheetView showGridLines="0" topLeftCell="A11" zoomScale="80" zoomScaleNormal="80" workbookViewId="0">
      <selection activeCell="J17" sqref="J17"/>
    </sheetView>
  </sheetViews>
  <sheetFormatPr baseColWidth="10" defaultRowHeight="16.5" x14ac:dyDescent="0.3"/>
  <cols>
    <col min="1" max="1" width="2.7109375" customWidth="1"/>
    <col min="2" max="2" width="4.140625" style="1" customWidth="1"/>
    <col min="3" max="3" width="6.85546875" style="15" customWidth="1"/>
    <col min="4" max="4" width="64.42578125" style="17" customWidth="1"/>
    <col min="5" max="5" width="9.28515625" style="15" customWidth="1"/>
    <col min="6" max="6" width="10.42578125" style="15" customWidth="1"/>
    <col min="7" max="7" width="21.28515625" style="15" customWidth="1"/>
    <col min="8" max="8" width="15.7109375" customWidth="1"/>
    <col min="9" max="9" width="14.28515625" customWidth="1"/>
    <col min="10" max="10" width="14" customWidth="1"/>
  </cols>
  <sheetData>
    <row r="2" spans="3:10" ht="20.25" x14ac:dyDescent="0.3">
      <c r="C2" s="37" t="s">
        <v>23</v>
      </c>
      <c r="D2" s="37"/>
      <c r="E2" s="37"/>
      <c r="F2" s="37"/>
      <c r="G2" s="37"/>
    </row>
    <row r="3" spans="3:10" ht="20.25" x14ac:dyDescent="0.3">
      <c r="C3" s="2"/>
      <c r="D3" s="2"/>
      <c r="E3" s="2"/>
      <c r="F3" s="2"/>
      <c r="G3" s="2"/>
    </row>
    <row r="4" spans="3:10" x14ac:dyDescent="0.3">
      <c r="C4" s="38" t="s">
        <v>37</v>
      </c>
      <c r="D4" s="39"/>
      <c r="E4" s="39"/>
      <c r="F4" s="39"/>
      <c r="G4" s="40"/>
    </row>
    <row r="5" spans="3:10" x14ac:dyDescent="0.3">
      <c r="C5" s="41"/>
      <c r="D5" s="42"/>
      <c r="E5" s="42"/>
      <c r="F5" s="42"/>
      <c r="G5" s="43"/>
    </row>
    <row r="6" spans="3:10" x14ac:dyDescent="0.3">
      <c r="C6" s="3"/>
      <c r="D6" s="3"/>
      <c r="E6" s="3"/>
      <c r="F6" s="3"/>
      <c r="G6" s="3"/>
    </row>
    <row r="7" spans="3:10" x14ac:dyDescent="0.3">
      <c r="C7" s="45" t="s">
        <v>10</v>
      </c>
      <c r="D7" s="45"/>
      <c r="E7" s="3"/>
      <c r="F7" s="3"/>
      <c r="G7" s="3"/>
    </row>
    <row r="8" spans="3:10" x14ac:dyDescent="0.3">
      <c r="C8" s="46" t="s">
        <v>38</v>
      </c>
      <c r="D8" s="46"/>
      <c r="E8" s="3"/>
      <c r="F8" s="3"/>
      <c r="G8" s="3"/>
    </row>
    <row r="9" spans="3:10" x14ac:dyDescent="0.3">
      <c r="C9" s="47" t="s">
        <v>59</v>
      </c>
      <c r="D9" s="47"/>
      <c r="E9" s="5"/>
      <c r="F9" s="5"/>
      <c r="G9" s="5"/>
    </row>
    <row r="10" spans="3:10" x14ac:dyDescent="0.3">
      <c r="C10" s="20" t="s">
        <v>17</v>
      </c>
      <c r="D10" s="49" t="s">
        <v>18</v>
      </c>
      <c r="E10" s="50"/>
      <c r="F10" s="50"/>
      <c r="G10" s="50"/>
      <c r="H10" s="50"/>
      <c r="I10" s="50"/>
      <c r="J10" s="50"/>
    </row>
    <row r="11" spans="3:10" ht="49.5" x14ac:dyDescent="0.3">
      <c r="C11" s="7" t="s">
        <v>0</v>
      </c>
      <c r="D11" s="8" t="s">
        <v>2</v>
      </c>
      <c r="E11" s="7" t="s">
        <v>6</v>
      </c>
      <c r="F11" s="7" t="s">
        <v>3</v>
      </c>
      <c r="G11" s="7" t="s">
        <v>76</v>
      </c>
      <c r="H11" s="7" t="s">
        <v>77</v>
      </c>
      <c r="I11" s="7" t="s">
        <v>78</v>
      </c>
      <c r="J11" s="7" t="s">
        <v>75</v>
      </c>
    </row>
    <row r="12" spans="3:10" x14ac:dyDescent="0.3">
      <c r="C12" s="9" t="s">
        <v>7</v>
      </c>
      <c r="D12" s="10" t="s">
        <v>5</v>
      </c>
      <c r="E12" s="9"/>
      <c r="F12" s="9"/>
      <c r="G12" s="9"/>
      <c r="H12" s="9"/>
      <c r="I12" s="9"/>
      <c r="J12" s="9"/>
    </row>
    <row r="13" spans="3:10" x14ac:dyDescent="0.3">
      <c r="C13" s="11" t="s">
        <v>21</v>
      </c>
      <c r="D13" s="12" t="s">
        <v>74</v>
      </c>
      <c r="E13" s="6" t="s">
        <v>1</v>
      </c>
      <c r="F13" s="6" t="s">
        <v>1</v>
      </c>
      <c r="G13" s="6" t="s">
        <v>79</v>
      </c>
      <c r="H13" s="6" t="s">
        <v>79</v>
      </c>
      <c r="I13" s="6" t="s">
        <v>79</v>
      </c>
      <c r="J13" s="6" t="s">
        <v>79</v>
      </c>
    </row>
    <row r="14" spans="3:10" x14ac:dyDescent="0.3">
      <c r="C14" s="11" t="s">
        <v>27</v>
      </c>
      <c r="D14" s="12" t="s">
        <v>72</v>
      </c>
      <c r="E14" s="6" t="s">
        <v>1</v>
      </c>
      <c r="F14" s="6" t="s">
        <v>1</v>
      </c>
      <c r="G14" s="6" t="s">
        <v>79</v>
      </c>
      <c r="H14" s="6" t="s">
        <v>79</v>
      </c>
      <c r="I14" s="6" t="s">
        <v>79</v>
      </c>
      <c r="J14" s="6" t="s">
        <v>79</v>
      </c>
    </row>
    <row r="15" spans="3:10" x14ac:dyDescent="0.3">
      <c r="C15" s="11" t="s">
        <v>28</v>
      </c>
      <c r="D15" s="12" t="s">
        <v>39</v>
      </c>
      <c r="E15" s="6">
        <v>25</v>
      </c>
      <c r="F15" s="6">
        <v>25</v>
      </c>
      <c r="G15" s="6" t="s">
        <v>79</v>
      </c>
      <c r="H15" s="6" t="s">
        <v>79</v>
      </c>
      <c r="I15" s="6" t="s">
        <v>79</v>
      </c>
      <c r="J15" s="6" t="s">
        <v>79</v>
      </c>
    </row>
    <row r="16" spans="3:10" x14ac:dyDescent="0.3">
      <c r="C16" s="11" t="s">
        <v>29</v>
      </c>
      <c r="D16" s="12" t="s">
        <v>48</v>
      </c>
      <c r="E16" s="6" t="s">
        <v>1</v>
      </c>
      <c r="F16" s="6" t="s">
        <v>1</v>
      </c>
      <c r="G16" s="22" t="s">
        <v>79</v>
      </c>
      <c r="H16" s="6" t="s">
        <v>79</v>
      </c>
      <c r="I16" s="6" t="s">
        <v>79</v>
      </c>
      <c r="J16" s="6" t="s">
        <v>79</v>
      </c>
    </row>
    <row r="17" spans="3:10" x14ac:dyDescent="0.3">
      <c r="C17" s="11" t="s">
        <v>30</v>
      </c>
      <c r="D17" s="12" t="s">
        <v>60</v>
      </c>
      <c r="E17" s="6" t="s">
        <v>1</v>
      </c>
      <c r="F17" s="6" t="s">
        <v>1</v>
      </c>
      <c r="G17" s="6" t="s">
        <v>103</v>
      </c>
      <c r="H17" s="6" t="s">
        <v>103</v>
      </c>
      <c r="I17" s="6">
        <v>160</v>
      </c>
      <c r="J17" s="6" t="s">
        <v>103</v>
      </c>
    </row>
    <row r="18" spans="3:10" x14ac:dyDescent="0.3">
      <c r="C18" s="11" t="s">
        <v>31</v>
      </c>
      <c r="D18" s="12" t="s">
        <v>40</v>
      </c>
      <c r="E18" s="6">
        <v>20</v>
      </c>
      <c r="F18" s="6">
        <v>20</v>
      </c>
      <c r="G18" s="6" t="s">
        <v>79</v>
      </c>
      <c r="H18" s="6" t="s">
        <v>103</v>
      </c>
      <c r="I18" s="6" t="s">
        <v>79</v>
      </c>
      <c r="J18" s="6" t="s">
        <v>79</v>
      </c>
    </row>
    <row r="19" spans="3:10" x14ac:dyDescent="0.3">
      <c r="C19" s="11" t="s">
        <v>32</v>
      </c>
      <c r="D19" s="12" t="s">
        <v>41</v>
      </c>
      <c r="E19" s="6" t="s">
        <v>1</v>
      </c>
      <c r="F19" s="6" t="s">
        <v>1</v>
      </c>
      <c r="G19" s="6" t="s">
        <v>79</v>
      </c>
      <c r="H19" s="22" t="s">
        <v>79</v>
      </c>
      <c r="I19" s="6" t="s">
        <v>79</v>
      </c>
      <c r="J19" s="6" t="s">
        <v>79</v>
      </c>
    </row>
    <row r="20" spans="3:10" x14ac:dyDescent="0.3">
      <c r="C20" s="11" t="s">
        <v>33</v>
      </c>
      <c r="D20" s="12" t="s">
        <v>71</v>
      </c>
      <c r="E20" s="6">
        <v>20</v>
      </c>
      <c r="F20" s="6">
        <v>20</v>
      </c>
      <c r="G20" s="22" t="s">
        <v>79</v>
      </c>
      <c r="H20" s="22" t="s">
        <v>79</v>
      </c>
      <c r="I20" s="6" t="s">
        <v>79</v>
      </c>
      <c r="J20" s="6" t="s">
        <v>79</v>
      </c>
    </row>
    <row r="21" spans="3:10" x14ac:dyDescent="0.3">
      <c r="C21" s="11" t="s">
        <v>34</v>
      </c>
      <c r="D21" s="12" t="s">
        <v>42</v>
      </c>
      <c r="E21" s="6">
        <v>25</v>
      </c>
      <c r="F21" s="6">
        <v>25</v>
      </c>
      <c r="G21" s="6" t="s">
        <v>79</v>
      </c>
      <c r="H21" s="6" t="s">
        <v>79</v>
      </c>
      <c r="I21" s="6" t="s">
        <v>79</v>
      </c>
      <c r="J21" s="6" t="s">
        <v>79</v>
      </c>
    </row>
    <row r="22" spans="3:10" x14ac:dyDescent="0.3">
      <c r="C22" s="11" t="s">
        <v>45</v>
      </c>
      <c r="D22" s="12" t="s">
        <v>43</v>
      </c>
      <c r="E22" s="6" t="s">
        <v>1</v>
      </c>
      <c r="F22" s="6" t="s">
        <v>1</v>
      </c>
      <c r="G22" s="6" t="s">
        <v>79</v>
      </c>
      <c r="H22" s="6" t="s">
        <v>79</v>
      </c>
      <c r="I22" s="6" t="s">
        <v>79</v>
      </c>
      <c r="J22" s="6" t="s">
        <v>79</v>
      </c>
    </row>
    <row r="23" spans="3:10" x14ac:dyDescent="0.3">
      <c r="C23" s="48" t="s">
        <v>11</v>
      </c>
      <c r="D23" s="48"/>
      <c r="E23" s="18">
        <f>SUM(E13:E22)</f>
        <v>90</v>
      </c>
      <c r="F23" s="18">
        <v>0</v>
      </c>
      <c r="G23" s="19"/>
      <c r="H23" s="19"/>
      <c r="I23" s="19"/>
      <c r="J23" s="19"/>
    </row>
    <row r="24" spans="3:10" x14ac:dyDescent="0.3">
      <c r="C24" s="20" t="s">
        <v>12</v>
      </c>
      <c r="D24" s="51" t="s">
        <v>19</v>
      </c>
      <c r="E24" s="52"/>
      <c r="F24" s="52"/>
      <c r="G24" s="52"/>
      <c r="H24" s="52"/>
      <c r="I24" s="52"/>
      <c r="J24" s="52"/>
    </row>
    <row r="25" spans="3:10" x14ac:dyDescent="0.3">
      <c r="C25" s="13" t="s">
        <v>9</v>
      </c>
      <c r="D25" s="10" t="s">
        <v>8</v>
      </c>
      <c r="E25" s="9"/>
      <c r="F25" s="14"/>
      <c r="G25" s="14"/>
      <c r="H25" s="14"/>
      <c r="I25" s="14"/>
      <c r="J25" s="14"/>
    </row>
    <row r="26" spans="3:10" ht="33" x14ac:dyDescent="0.3">
      <c r="C26" s="11" t="s">
        <v>20</v>
      </c>
      <c r="D26" s="12" t="s">
        <v>68</v>
      </c>
      <c r="E26" s="6" t="s">
        <v>1</v>
      </c>
      <c r="F26" s="6"/>
      <c r="G26" s="6" t="s">
        <v>92</v>
      </c>
      <c r="H26" s="6" t="s">
        <v>83</v>
      </c>
      <c r="I26" s="6" t="s">
        <v>85</v>
      </c>
      <c r="J26" s="6" t="s">
        <v>89</v>
      </c>
    </row>
    <row r="27" spans="3:10" x14ac:dyDescent="0.3">
      <c r="C27" s="11" t="s">
        <v>22</v>
      </c>
      <c r="D27" s="12" t="s">
        <v>25</v>
      </c>
      <c r="E27" s="6">
        <v>45</v>
      </c>
      <c r="F27" s="6"/>
      <c r="G27" s="6" t="s">
        <v>93</v>
      </c>
      <c r="H27" s="6" t="s">
        <v>91</v>
      </c>
      <c r="I27" s="6" t="s">
        <v>86</v>
      </c>
      <c r="J27" s="6" t="s">
        <v>90</v>
      </c>
    </row>
    <row r="28" spans="3:10" x14ac:dyDescent="0.3">
      <c r="C28" s="11" t="s">
        <v>26</v>
      </c>
      <c r="D28" s="12" t="s">
        <v>24</v>
      </c>
      <c r="E28" s="6">
        <v>10</v>
      </c>
      <c r="F28" s="6"/>
      <c r="G28" s="6"/>
      <c r="H28" s="6"/>
      <c r="I28" s="6" t="s">
        <v>87</v>
      </c>
      <c r="J28" s="6"/>
    </row>
    <row r="29" spans="3:10" x14ac:dyDescent="0.3">
      <c r="C29" s="48" t="s">
        <v>13</v>
      </c>
      <c r="D29" s="48"/>
      <c r="E29" s="18">
        <f>SUM(E26:E28)</f>
        <v>55</v>
      </c>
      <c r="F29" s="18">
        <f>SUM(F27:F27)</f>
        <v>0</v>
      </c>
      <c r="G29" s="19"/>
      <c r="H29" s="19"/>
      <c r="I29" s="19"/>
      <c r="J29" s="19"/>
    </row>
    <row r="30" spans="3:10" x14ac:dyDescent="0.3">
      <c r="C30" s="20" t="s">
        <v>14</v>
      </c>
      <c r="D30" s="53" t="s">
        <v>62</v>
      </c>
      <c r="E30" s="54"/>
      <c r="F30" s="54"/>
      <c r="G30" s="54"/>
      <c r="H30" s="54"/>
      <c r="I30" s="54"/>
      <c r="J30" s="54"/>
    </row>
    <row r="31" spans="3:10" x14ac:dyDescent="0.3">
      <c r="C31" s="11" t="s">
        <v>15</v>
      </c>
      <c r="D31" s="12" t="s">
        <v>51</v>
      </c>
      <c r="E31" s="6" t="s">
        <v>1</v>
      </c>
      <c r="F31" s="6"/>
      <c r="G31" s="6" t="s">
        <v>79</v>
      </c>
      <c r="H31" s="6" t="s">
        <v>79</v>
      </c>
      <c r="I31" s="6" t="s">
        <v>79</v>
      </c>
      <c r="J31" s="6" t="s">
        <v>79</v>
      </c>
    </row>
    <row r="32" spans="3:10" ht="33" x14ac:dyDescent="0.3">
      <c r="C32" s="11" t="s">
        <v>50</v>
      </c>
      <c r="D32" s="12" t="s">
        <v>49</v>
      </c>
      <c r="E32" s="6">
        <v>55</v>
      </c>
      <c r="F32" s="6"/>
      <c r="G32" s="6" t="s">
        <v>80</v>
      </c>
      <c r="H32" s="6" t="s">
        <v>82</v>
      </c>
      <c r="I32" s="6" t="s">
        <v>84</v>
      </c>
      <c r="J32" s="6" t="s">
        <v>88</v>
      </c>
    </row>
    <row r="33" spans="3:10" ht="33" x14ac:dyDescent="0.3">
      <c r="C33" s="11" t="s">
        <v>63</v>
      </c>
      <c r="D33" s="12" t="s">
        <v>64</v>
      </c>
      <c r="E33" s="6">
        <v>20</v>
      </c>
      <c r="F33" s="6"/>
      <c r="G33" s="6" t="s">
        <v>79</v>
      </c>
      <c r="H33" s="6" t="s">
        <v>79</v>
      </c>
      <c r="I33" s="6" t="s">
        <v>79</v>
      </c>
      <c r="J33" s="6" t="s">
        <v>79</v>
      </c>
    </row>
    <row r="34" spans="3:10" x14ac:dyDescent="0.3">
      <c r="C34" s="48" t="s">
        <v>16</v>
      </c>
      <c r="D34" s="48"/>
      <c r="E34" s="18">
        <f>SUM(E32:E33)</f>
        <v>75</v>
      </c>
      <c r="F34" s="18">
        <f>SUM(F32:F33)</f>
        <v>0</v>
      </c>
      <c r="G34" s="19"/>
      <c r="H34" s="19"/>
      <c r="I34" s="19"/>
      <c r="J34" s="19"/>
    </row>
    <row r="35" spans="3:10" x14ac:dyDescent="0.3">
      <c r="C35" s="44" t="s">
        <v>4</v>
      </c>
      <c r="D35" s="44"/>
      <c r="E35" s="21">
        <f>E34+E29+E23</f>
        <v>220</v>
      </c>
      <c r="F35" s="21">
        <f>F34+F29+F23</f>
        <v>0</v>
      </c>
    </row>
    <row r="36" spans="3:10" x14ac:dyDescent="0.3">
      <c r="C36" s="16" t="s">
        <v>35</v>
      </c>
    </row>
    <row r="37" spans="3:10" x14ac:dyDescent="0.3">
      <c r="C37" s="16" t="s">
        <v>36</v>
      </c>
      <c r="D37" s="23"/>
      <c r="E37" s="23"/>
      <c r="F37" s="23"/>
      <c r="G37" s="23"/>
    </row>
  </sheetData>
  <mergeCells count="12">
    <mergeCell ref="D10:J10"/>
    <mergeCell ref="C2:G2"/>
    <mergeCell ref="C4:G5"/>
    <mergeCell ref="C35:D35"/>
    <mergeCell ref="C7:D7"/>
    <mergeCell ref="C8:D8"/>
    <mergeCell ref="C9:D9"/>
    <mergeCell ref="C34:D34"/>
    <mergeCell ref="C23:D23"/>
    <mergeCell ref="C29:D29"/>
    <mergeCell ref="D24:J24"/>
    <mergeCell ref="D30:J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4815-0FC6-4277-8E60-BAD7ED30012A}">
  <dimension ref="B2:J37"/>
  <sheetViews>
    <sheetView showGridLines="0" topLeftCell="B7" zoomScale="80" zoomScaleNormal="80" workbookViewId="0">
      <selection activeCell="M29" sqref="M29"/>
    </sheetView>
  </sheetViews>
  <sheetFormatPr baseColWidth="10" defaultRowHeight="16.5" x14ac:dyDescent="0.3"/>
  <cols>
    <col min="1" max="1" width="2.7109375" customWidth="1"/>
    <col min="2" max="2" width="4.140625" style="1" customWidth="1"/>
    <col min="3" max="3" width="6.85546875" style="15" customWidth="1"/>
    <col min="4" max="4" width="64.42578125" style="17" customWidth="1"/>
    <col min="5" max="5" width="9.28515625" style="15" customWidth="1"/>
    <col min="6" max="6" width="10.42578125" style="15" customWidth="1"/>
    <col min="7" max="7" width="19" style="15" customWidth="1"/>
    <col min="8" max="8" width="15" customWidth="1"/>
    <col min="9" max="9" width="14.28515625" customWidth="1"/>
    <col min="10" max="10" width="13.5703125" customWidth="1"/>
  </cols>
  <sheetData>
    <row r="2" spans="3:10" ht="20.25" x14ac:dyDescent="0.3">
      <c r="C2" s="37" t="s">
        <v>23</v>
      </c>
      <c r="D2" s="37"/>
      <c r="E2" s="37"/>
      <c r="F2" s="37"/>
      <c r="G2" s="37"/>
    </row>
    <row r="3" spans="3:10" ht="20.25" x14ac:dyDescent="0.3">
      <c r="C3" s="2"/>
      <c r="D3" s="2"/>
      <c r="E3" s="2"/>
      <c r="F3" s="2"/>
      <c r="G3" s="2"/>
    </row>
    <row r="4" spans="3:10" x14ac:dyDescent="0.3">
      <c r="C4" s="38" t="s">
        <v>37</v>
      </c>
      <c r="D4" s="39"/>
      <c r="E4" s="39"/>
      <c r="F4" s="39"/>
      <c r="G4" s="40"/>
    </row>
    <row r="5" spans="3:10" x14ac:dyDescent="0.3">
      <c r="C5" s="41"/>
      <c r="D5" s="42"/>
      <c r="E5" s="42"/>
      <c r="F5" s="42"/>
      <c r="G5" s="43"/>
    </row>
    <row r="6" spans="3:10" x14ac:dyDescent="0.3">
      <c r="C6" s="3"/>
      <c r="D6" s="3"/>
      <c r="E6" s="3"/>
      <c r="F6" s="3"/>
      <c r="G6" s="3"/>
    </row>
    <row r="7" spans="3:10" x14ac:dyDescent="0.3">
      <c r="C7" s="45" t="s">
        <v>66</v>
      </c>
      <c r="D7" s="45"/>
      <c r="E7" s="3"/>
      <c r="F7" s="3"/>
      <c r="G7" s="3"/>
    </row>
    <row r="8" spans="3:10" x14ac:dyDescent="0.3">
      <c r="C8" s="46" t="s">
        <v>38</v>
      </c>
      <c r="D8" s="46"/>
      <c r="E8" s="3"/>
      <c r="F8" s="3"/>
      <c r="G8" s="3"/>
    </row>
    <row r="9" spans="3:10" x14ac:dyDescent="0.3">
      <c r="C9" s="47" t="s">
        <v>81</v>
      </c>
      <c r="D9" s="47"/>
      <c r="E9" s="5"/>
      <c r="F9" s="5"/>
      <c r="G9" s="5"/>
    </row>
    <row r="10" spans="3:10" x14ac:dyDescent="0.3">
      <c r="C10" s="20" t="s">
        <v>17</v>
      </c>
      <c r="D10" s="49" t="s">
        <v>18</v>
      </c>
      <c r="E10" s="50"/>
      <c r="F10" s="50"/>
      <c r="G10" s="50"/>
      <c r="H10" s="50"/>
      <c r="I10" s="50"/>
      <c r="J10" s="50"/>
    </row>
    <row r="11" spans="3:10" ht="49.5" x14ac:dyDescent="0.3">
      <c r="C11" s="7" t="s">
        <v>0</v>
      </c>
      <c r="D11" s="8" t="s">
        <v>2</v>
      </c>
      <c r="E11" s="7" t="s">
        <v>6</v>
      </c>
      <c r="F11" s="7" t="s">
        <v>3</v>
      </c>
      <c r="G11" s="7" t="s">
        <v>76</v>
      </c>
      <c r="H11" s="7" t="s">
        <v>77</v>
      </c>
      <c r="I11" s="7" t="s">
        <v>78</v>
      </c>
      <c r="J11" s="7" t="s">
        <v>75</v>
      </c>
    </row>
    <row r="12" spans="3:10" x14ac:dyDescent="0.3">
      <c r="C12" s="9" t="s">
        <v>7</v>
      </c>
      <c r="D12" s="10" t="s">
        <v>5</v>
      </c>
      <c r="E12" s="9"/>
      <c r="F12" s="9"/>
      <c r="G12" s="9"/>
      <c r="H12" s="9"/>
      <c r="I12" s="9"/>
      <c r="J12" s="9"/>
    </row>
    <row r="13" spans="3:10" x14ac:dyDescent="0.3">
      <c r="C13" s="11" t="s">
        <v>21</v>
      </c>
      <c r="D13" s="12" t="s">
        <v>69</v>
      </c>
      <c r="E13" s="6" t="s">
        <v>1</v>
      </c>
      <c r="F13" s="6"/>
      <c r="G13" s="6" t="s">
        <v>79</v>
      </c>
      <c r="H13" s="6" t="s">
        <v>79</v>
      </c>
      <c r="I13" s="6" t="s">
        <v>79</v>
      </c>
      <c r="J13" s="6" t="s">
        <v>79</v>
      </c>
    </row>
    <row r="14" spans="3:10" x14ac:dyDescent="0.3">
      <c r="C14" s="11" t="s">
        <v>27</v>
      </c>
      <c r="D14" s="12" t="s">
        <v>73</v>
      </c>
      <c r="E14" s="6" t="s">
        <v>1</v>
      </c>
      <c r="F14" s="6"/>
      <c r="G14" s="6" t="s">
        <v>79</v>
      </c>
      <c r="H14" s="6" t="s">
        <v>79</v>
      </c>
      <c r="I14" s="6" t="s">
        <v>79</v>
      </c>
      <c r="J14" s="6" t="s">
        <v>79</v>
      </c>
    </row>
    <row r="15" spans="3:10" x14ac:dyDescent="0.3">
      <c r="C15" s="11" t="s">
        <v>28</v>
      </c>
      <c r="D15" s="12" t="s">
        <v>39</v>
      </c>
      <c r="E15" s="6">
        <v>25</v>
      </c>
      <c r="F15" s="6"/>
      <c r="G15" s="6" t="s">
        <v>79</v>
      </c>
      <c r="H15" s="6" t="s">
        <v>79</v>
      </c>
      <c r="I15" s="6" t="s">
        <v>79</v>
      </c>
      <c r="J15" s="6" t="s">
        <v>79</v>
      </c>
    </row>
    <row r="16" spans="3:10" x14ac:dyDescent="0.3">
      <c r="C16" s="11" t="s">
        <v>29</v>
      </c>
      <c r="D16" s="12" t="s">
        <v>48</v>
      </c>
      <c r="E16" s="6" t="s">
        <v>1</v>
      </c>
      <c r="F16" s="6"/>
      <c r="G16" s="22" t="s">
        <v>79</v>
      </c>
      <c r="H16" s="6" t="s">
        <v>79</v>
      </c>
      <c r="I16" s="6" t="s">
        <v>79</v>
      </c>
      <c r="J16" s="6" t="s">
        <v>79</v>
      </c>
    </row>
    <row r="17" spans="3:10" x14ac:dyDescent="0.3">
      <c r="C17" s="11" t="s">
        <v>30</v>
      </c>
      <c r="D17" s="12" t="s">
        <v>60</v>
      </c>
      <c r="E17" s="6" t="s">
        <v>1</v>
      </c>
      <c r="F17" s="6"/>
      <c r="G17" s="6" t="s">
        <v>103</v>
      </c>
      <c r="H17" s="6" t="s">
        <v>103</v>
      </c>
      <c r="I17" s="6">
        <v>160</v>
      </c>
      <c r="J17" s="6" t="s">
        <v>103</v>
      </c>
    </row>
    <row r="18" spans="3:10" x14ac:dyDescent="0.3">
      <c r="C18" s="11" t="s">
        <v>31</v>
      </c>
      <c r="D18" s="12" t="s">
        <v>40</v>
      </c>
      <c r="E18" s="6">
        <v>20</v>
      </c>
      <c r="F18" s="6"/>
      <c r="G18" s="6" t="s">
        <v>79</v>
      </c>
      <c r="H18" s="6" t="s">
        <v>79</v>
      </c>
      <c r="I18" s="6" t="s">
        <v>79</v>
      </c>
      <c r="J18" s="6" t="s">
        <v>79</v>
      </c>
    </row>
    <row r="19" spans="3:10" x14ac:dyDescent="0.3">
      <c r="C19" s="11" t="s">
        <v>32</v>
      </c>
      <c r="D19" s="12" t="s">
        <v>41</v>
      </c>
      <c r="E19" s="6" t="s">
        <v>1</v>
      </c>
      <c r="F19" s="6"/>
      <c r="G19" s="6" t="s">
        <v>79</v>
      </c>
      <c r="H19" s="6" t="s">
        <v>79</v>
      </c>
      <c r="I19" s="6" t="s">
        <v>79</v>
      </c>
      <c r="J19" s="6" t="s">
        <v>79</v>
      </c>
    </row>
    <row r="20" spans="3:10" x14ac:dyDescent="0.3">
      <c r="C20" s="11" t="s">
        <v>33</v>
      </c>
      <c r="D20" s="12" t="s">
        <v>71</v>
      </c>
      <c r="E20" s="6">
        <v>20</v>
      </c>
      <c r="F20" s="6"/>
      <c r="G20" s="22" t="s">
        <v>79</v>
      </c>
      <c r="H20" s="6" t="s">
        <v>79</v>
      </c>
      <c r="I20" s="6" t="s">
        <v>79</v>
      </c>
      <c r="J20" s="6" t="s">
        <v>79</v>
      </c>
    </row>
    <row r="21" spans="3:10" x14ac:dyDescent="0.3">
      <c r="C21" s="11" t="s">
        <v>34</v>
      </c>
      <c r="D21" s="12" t="s">
        <v>42</v>
      </c>
      <c r="E21" s="6">
        <v>25</v>
      </c>
      <c r="F21" s="6"/>
      <c r="G21" s="6" t="s">
        <v>79</v>
      </c>
      <c r="H21" s="6" t="s">
        <v>79</v>
      </c>
      <c r="I21" s="6" t="s">
        <v>79</v>
      </c>
      <c r="J21" s="6" t="s">
        <v>103</v>
      </c>
    </row>
    <row r="22" spans="3:10" x14ac:dyDescent="0.3">
      <c r="C22" s="11" t="s">
        <v>45</v>
      </c>
      <c r="D22" s="12" t="s">
        <v>43</v>
      </c>
      <c r="E22" s="6" t="s">
        <v>1</v>
      </c>
      <c r="F22" s="6"/>
      <c r="G22" s="6" t="s">
        <v>79</v>
      </c>
      <c r="H22" s="6" t="s">
        <v>79</v>
      </c>
      <c r="I22" s="6" t="s">
        <v>79</v>
      </c>
      <c r="J22" s="22" t="s">
        <v>103</v>
      </c>
    </row>
    <row r="23" spans="3:10" x14ac:dyDescent="0.3">
      <c r="C23" s="48" t="s">
        <v>11</v>
      </c>
      <c r="D23" s="48"/>
      <c r="E23" s="18">
        <f>SUM(E13:E22)</f>
        <v>90</v>
      </c>
      <c r="F23" s="18"/>
      <c r="G23" s="19"/>
      <c r="H23" s="19"/>
      <c r="I23" s="19"/>
      <c r="J23" s="19"/>
    </row>
    <row r="24" spans="3:10" x14ac:dyDescent="0.3">
      <c r="C24" s="20" t="s">
        <v>12</v>
      </c>
      <c r="D24" s="51" t="s">
        <v>19</v>
      </c>
      <c r="E24" s="52"/>
      <c r="F24" s="52"/>
      <c r="G24" s="52"/>
      <c r="H24" s="52"/>
      <c r="I24" s="52"/>
      <c r="J24" s="52"/>
    </row>
    <row r="25" spans="3:10" x14ac:dyDescent="0.3">
      <c r="C25" s="13" t="s">
        <v>9</v>
      </c>
      <c r="D25" s="10" t="s">
        <v>8</v>
      </c>
      <c r="E25" s="9"/>
      <c r="F25" s="14"/>
      <c r="G25" s="14"/>
      <c r="H25" s="14"/>
      <c r="I25" s="14"/>
      <c r="J25" s="14"/>
    </row>
    <row r="26" spans="3:10" ht="33" x14ac:dyDescent="0.3">
      <c r="C26" s="11" t="s">
        <v>20</v>
      </c>
      <c r="D26" s="12" t="s">
        <v>68</v>
      </c>
      <c r="E26" s="6" t="s">
        <v>1</v>
      </c>
      <c r="F26" s="6"/>
      <c r="G26" s="6" t="s">
        <v>92</v>
      </c>
      <c r="H26" s="6" t="s">
        <v>83</v>
      </c>
      <c r="I26" s="6" t="s">
        <v>85</v>
      </c>
      <c r="J26" s="6" t="s">
        <v>89</v>
      </c>
    </row>
    <row r="27" spans="3:10" x14ac:dyDescent="0.3">
      <c r="C27" s="11" t="s">
        <v>22</v>
      </c>
      <c r="D27" s="12" t="s">
        <v>25</v>
      </c>
      <c r="E27" s="6">
        <v>45</v>
      </c>
      <c r="F27" s="6"/>
      <c r="G27" s="6" t="s">
        <v>93</v>
      </c>
      <c r="H27" s="6" t="s">
        <v>91</v>
      </c>
      <c r="I27" s="6" t="s">
        <v>86</v>
      </c>
      <c r="J27" s="6" t="s">
        <v>90</v>
      </c>
    </row>
    <row r="28" spans="3:10" x14ac:dyDescent="0.3">
      <c r="C28" s="11" t="s">
        <v>26</v>
      </c>
      <c r="D28" s="12" t="s">
        <v>24</v>
      </c>
      <c r="E28" s="6">
        <v>10</v>
      </c>
      <c r="F28" s="6"/>
      <c r="G28" s="6"/>
      <c r="H28" s="6"/>
      <c r="I28" s="6" t="s">
        <v>87</v>
      </c>
      <c r="J28" s="6"/>
    </row>
    <row r="29" spans="3:10" x14ac:dyDescent="0.3">
      <c r="C29" s="48" t="s">
        <v>13</v>
      </c>
      <c r="D29" s="48"/>
      <c r="E29" s="18">
        <f>SUM(E26:E28)</f>
        <v>55</v>
      </c>
      <c r="F29" s="18">
        <f>SUM(F27:F27)</f>
        <v>0</v>
      </c>
      <c r="G29" s="19"/>
      <c r="H29" s="19"/>
      <c r="I29" s="19"/>
      <c r="J29" s="19"/>
    </row>
    <row r="30" spans="3:10" x14ac:dyDescent="0.3">
      <c r="C30" s="20" t="s">
        <v>14</v>
      </c>
      <c r="D30" s="53" t="s">
        <v>62</v>
      </c>
      <c r="E30" s="54"/>
      <c r="F30" s="54"/>
      <c r="G30" s="54"/>
      <c r="H30" s="54"/>
      <c r="I30" s="54"/>
      <c r="J30" s="54"/>
    </row>
    <row r="31" spans="3:10" x14ac:dyDescent="0.3">
      <c r="C31" s="11" t="s">
        <v>15</v>
      </c>
      <c r="D31" s="12" t="s">
        <v>51</v>
      </c>
      <c r="E31" s="6" t="s">
        <v>1</v>
      </c>
      <c r="F31" s="6"/>
      <c r="G31" s="6" t="s">
        <v>79</v>
      </c>
      <c r="H31" s="6" t="s">
        <v>79</v>
      </c>
      <c r="I31" s="6" t="s">
        <v>79</v>
      </c>
      <c r="J31" s="6" t="s">
        <v>79</v>
      </c>
    </row>
    <row r="32" spans="3:10" ht="33" x14ac:dyDescent="0.3">
      <c r="C32" s="11" t="s">
        <v>50</v>
      </c>
      <c r="D32" s="12" t="s">
        <v>49</v>
      </c>
      <c r="E32" s="6">
        <v>55</v>
      </c>
      <c r="F32" s="6"/>
      <c r="G32" s="6" t="s">
        <v>80</v>
      </c>
      <c r="H32" s="6" t="s">
        <v>82</v>
      </c>
      <c r="I32" s="6" t="s">
        <v>84</v>
      </c>
      <c r="J32" s="6" t="s">
        <v>88</v>
      </c>
    </row>
    <row r="33" spans="3:10" ht="33" x14ac:dyDescent="0.3">
      <c r="C33" s="11" t="s">
        <v>63</v>
      </c>
      <c r="D33" s="12" t="s">
        <v>64</v>
      </c>
      <c r="E33" s="6">
        <v>20</v>
      </c>
      <c r="F33" s="6"/>
      <c r="G33" s="6" t="s">
        <v>79</v>
      </c>
      <c r="H33" s="6" t="s">
        <v>79</v>
      </c>
      <c r="I33" s="6" t="s">
        <v>79</v>
      </c>
      <c r="J33" s="6" t="s">
        <v>79</v>
      </c>
    </row>
    <row r="34" spans="3:10" x14ac:dyDescent="0.3">
      <c r="C34" s="48" t="s">
        <v>16</v>
      </c>
      <c r="D34" s="48"/>
      <c r="E34" s="18">
        <f>SUM(E32:E33)</f>
        <v>75</v>
      </c>
      <c r="F34" s="18">
        <f>SUM(F32:F33)</f>
        <v>0</v>
      </c>
      <c r="G34" s="19"/>
      <c r="H34" s="19"/>
      <c r="I34" s="19"/>
      <c r="J34" s="19"/>
    </row>
    <row r="35" spans="3:10" x14ac:dyDescent="0.3">
      <c r="C35" s="44" t="s">
        <v>4</v>
      </c>
      <c r="D35" s="44"/>
      <c r="E35" s="21">
        <f>E34+E29+E23</f>
        <v>220</v>
      </c>
      <c r="F35" s="21">
        <f>F34+F29+F23</f>
        <v>0</v>
      </c>
    </row>
    <row r="36" spans="3:10" x14ac:dyDescent="0.3">
      <c r="C36" s="16" t="s">
        <v>35</v>
      </c>
    </row>
    <row r="37" spans="3:10" x14ac:dyDescent="0.3">
      <c r="C37" s="16" t="s">
        <v>36</v>
      </c>
      <c r="D37" s="23"/>
      <c r="E37" s="23"/>
      <c r="F37" s="23"/>
      <c r="G37" s="23"/>
    </row>
  </sheetData>
  <mergeCells count="12">
    <mergeCell ref="C2:G2"/>
    <mergeCell ref="C4:G5"/>
    <mergeCell ref="C35:D35"/>
    <mergeCell ref="C7:D7"/>
    <mergeCell ref="C8:D8"/>
    <mergeCell ref="C9:D9"/>
    <mergeCell ref="C34:D34"/>
    <mergeCell ref="C23:D23"/>
    <mergeCell ref="C29:D29"/>
    <mergeCell ref="D10:J10"/>
    <mergeCell ref="D24:J24"/>
    <mergeCell ref="D30:J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D28AFCB6FAB429A71E7B5BABFB7ED" ma:contentTypeVersion="10" ma:contentTypeDescription="Create a new document." ma:contentTypeScope="" ma:versionID="38e40848cd4a4570916c22a9ae6a7f09">
  <xsd:schema xmlns:xsd="http://www.w3.org/2001/XMLSchema" xmlns:xs="http://www.w3.org/2001/XMLSchema" xmlns:p="http://schemas.microsoft.com/office/2006/metadata/properties" xmlns:ns3="6ec3668e-9740-4dc3-bd51-703980c05138" targetNamespace="http://schemas.microsoft.com/office/2006/metadata/properties" ma:root="true" ma:fieldsID="d360ef1bc42508b0232537f4f0593937" ns3:_="">
    <xsd:import namespace="6ec3668e-9740-4dc3-bd51-703980c051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3668e-9740-4dc3-bd51-703980c05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845DB5-8585-4CCD-9A44-F65605E92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3668e-9740-4dc3-bd51-703980c051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8D615-D145-4AD6-99C2-14BE390AF75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ec3668e-9740-4dc3-bd51-703980c051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36F38E-EE78-448F-A064-D3BB81FA2F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EVALUACIÓN</vt:lpstr>
      <vt:lpstr> ET silla ergonomicas</vt:lpstr>
      <vt:lpstr> ET silla ergonomicas (2)</vt:lpstr>
      <vt:lpstr> ET silla ergonomicas (3)</vt:lpstr>
      <vt:lpstr> ET silla ergonomicas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dsalud_pc73</dc:creator>
  <cp:lastModifiedBy>Adquisición Dirección de Salud</cp:lastModifiedBy>
  <cp:lastPrinted>2026-04-23T20:11:14Z</cp:lastPrinted>
  <dcterms:created xsi:type="dcterms:W3CDTF">2015-06-05T18:17:20Z</dcterms:created>
  <dcterms:modified xsi:type="dcterms:W3CDTF">2026-04-24T18:20:14Z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0x0101002CAD28AFCB6FAB429A71E7B5BABFB7ED</vt:lpwstr>
  </property>
</Properties>
</file>