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i\Desktop\2026\3. VAEGI-DSI-Habilitación VM20\Convenio Marco\5802381-2491HIDG - Mobiliario laboratorios de computación\"/>
    </mc:Choice>
  </mc:AlternateContent>
  <xr:revisionPtr revIDLastSave="0" documentId="13_ncr:1_{EA75995B-70F9-4AD4-8BA5-61D8257B1E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" sheetId="1" r:id="rId1"/>
    <sheet name="EASTON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I3" i="1"/>
  <c r="L3" i="1"/>
  <c r="R3" i="1"/>
  <c r="O3" i="1"/>
  <c r="S3" i="1" l="1"/>
</calcChain>
</file>

<file path=xl/sharedStrings.xml><?xml version="1.0" encoding="utf-8"?>
<sst xmlns="http://schemas.openxmlformats.org/spreadsheetml/2006/main" count="31" uniqueCount="23">
  <si>
    <t xml:space="preserve">Proveedor </t>
  </si>
  <si>
    <t>Plazo de entrega (10%)</t>
  </si>
  <si>
    <t>Cumplimiento de requisitos formales (5%)</t>
  </si>
  <si>
    <t>PROVEEDOR</t>
  </si>
  <si>
    <t>SOLICITADO</t>
  </si>
  <si>
    <t>Propuesta económica (40%) IVA Incluido</t>
  </si>
  <si>
    <t>%</t>
  </si>
  <si>
    <t xml:space="preserve">PRESUPUESTO ESTIMADO TOTAL </t>
  </si>
  <si>
    <t>Puntaje</t>
  </si>
  <si>
    <t>PUNTAJE TOTAL</t>
  </si>
  <si>
    <t>Comentarios CUMPLE/NO CUMPLE</t>
  </si>
  <si>
    <t>Detalle en cuadro de hojas excel adjuntas.</t>
  </si>
  <si>
    <t>Especificaciones técnicas (EETT) (30%)</t>
  </si>
  <si>
    <r>
      <rPr>
        <b/>
        <sz val="10"/>
        <rFont val="Calibri"/>
        <family val="2"/>
        <scheme val="minor"/>
      </rPr>
      <t xml:space="preserve">CUMPLE REQUERIMIENTOS. </t>
    </r>
    <r>
      <rPr>
        <sz val="10"/>
        <rFont val="Calibri"/>
        <family val="2"/>
        <scheme val="minor"/>
      </rPr>
      <t xml:space="preserve">Muestras entregadas ok.
</t>
    </r>
  </si>
  <si>
    <t>Garantía (15%)</t>
  </si>
  <si>
    <t>PRODUCTO</t>
  </si>
  <si>
    <t>EASTON SPA</t>
  </si>
  <si>
    <t xml:space="preserve">Mesón adosado al piso, con faldón frontal metálico. Considera cubierta de HPL de 25 mm de espesor, pilar tubular anclado al piso y canal electrificable con tapa eléctrica. Las dimensiones referenciales son 50 cm de profundidad y 80 cm de ancho, ajustables según la cabida estimada indicada en los planos adjuntos. </t>
  </si>
  <si>
    <t>MESÓN</t>
  </si>
  <si>
    <t>25 días</t>
  </si>
  <si>
    <t>180 meses</t>
  </si>
  <si>
    <t>Cumple</t>
  </si>
  <si>
    <t>Mesón lineal Prof 500 x 750 H Anclado a Piso Cubierta en laminado de alta presión 25 mm trascara balance Cantos rectos en PVC 2 mm Bases acero tubular con base tipo hueso para fijación a piso con 4 pernos de anclaje, terminación pintura electro estática Incluye vigas estructurales ancladas a pilares que funcionan como canal electrificable, tapa frontal troquelada Faldón metálico micro perforado anclado a cubierta, con tensores distanciadores a pilar para evitar pandeo Considera tapa pasacables PVC ø 60 mm en cubierta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</si>
</sst>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&quot;$&quot;\-#,##0"/>
    <numFmt numFmtId="42" formatCode="_ &quot;$&quot;* #,##0_ ;_ &quot;$&quot;* \-#,##0_ ;_ &quot;$&quot;* &quot;-&quot;_ ;_ @_ "/>
    <numFmt numFmtId="41" formatCode="_ * #,##0_ ;_ * \-#,##0_ ;_ * &quot;-&quot;_ ;_ @_ "/>
    <numFmt numFmtId="164" formatCode="_ [$$-340A]* #,##0_ ;_ [$$-340A]* \-#,##0_ ;_ [$$-340A]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0" fontId="2" fillId="2" borderId="0" applyNumberFormat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4" fillId="2" borderId="1" xfId="2" applyFont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>
      <alignment vertical="center" wrapText="1"/>
    </xf>
    <xf numFmtId="164" fontId="7" fillId="3" borderId="8" xfId="0" applyNumberFormat="1" applyFont="1" applyFill="1" applyBorder="1" applyAlignment="1">
      <alignment vertical="center" wrapText="1"/>
    </xf>
    <xf numFmtId="0" fontId="4" fillId="2" borderId="1" xfId="2" applyFont="1" applyBorder="1" applyAlignment="1">
      <alignment horizontal="center" vertical="center" wrapText="1"/>
    </xf>
    <xf numFmtId="42" fontId="6" fillId="0" borderId="0" xfId="0" applyNumberFormat="1" applyFont="1" applyAlignment="1">
      <alignment vertical="center" wrapText="1"/>
    </xf>
    <xf numFmtId="0" fontId="6" fillId="0" borderId="2" xfId="3" applyNumberFormat="1" applyFont="1" applyBorder="1" applyAlignment="1">
      <alignment horizontal="center" vertical="center" wrapText="1"/>
    </xf>
    <xf numFmtId="10" fontId="6" fillId="0" borderId="2" xfId="4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9" fontId="8" fillId="0" borderId="2" xfId="4" applyFont="1" applyBorder="1" applyAlignment="1">
      <alignment vertical="center" wrapText="1"/>
    </xf>
    <xf numFmtId="0" fontId="8" fillId="0" borderId="2" xfId="4" applyNumberFormat="1" applyFont="1" applyBorder="1" applyAlignment="1">
      <alignment horizontal="center" vertical="center" wrapText="1"/>
    </xf>
    <xf numFmtId="9" fontId="6" fillId="0" borderId="2" xfId="4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9" fontId="6" fillId="0" borderId="2" xfId="4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10" fontId="7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6" fontId="6" fillId="0" borderId="5" xfId="1" applyNumberFormat="1" applyFont="1" applyBorder="1" applyAlignment="1">
      <alignment horizontal="center" vertical="center" wrapText="1"/>
    </xf>
  </cellXfs>
  <cellStyles count="5">
    <cellStyle name="Bueno" xfId="2" builtinId="26"/>
    <cellStyle name="Millares [0]" xfId="3" builtinId="6"/>
    <cellStyle name="Moneda [0]" xfId="1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0"/>
  <sheetViews>
    <sheetView showGridLines="0" tabSelected="1" workbookViewId="0">
      <selection activeCell="F22" sqref="F22"/>
    </sheetView>
  </sheetViews>
  <sheetFormatPr baseColWidth="10" defaultColWidth="10.85546875" defaultRowHeight="12.75" x14ac:dyDescent="0.25"/>
  <cols>
    <col min="1" max="1" width="10.85546875" style="1"/>
    <col min="2" max="2" width="16.5703125" style="1" bestFit="1" customWidth="1"/>
    <col min="3" max="3" width="13.5703125" style="1" customWidth="1"/>
    <col min="4" max="4" width="7" style="1" customWidth="1"/>
    <col min="5" max="5" width="6.7109375" style="1" bestFit="1" customWidth="1"/>
    <col min="6" max="6" width="21.140625" style="1" customWidth="1"/>
    <col min="7" max="7" width="20" style="1" customWidth="1"/>
    <col min="8" max="8" width="7" style="1" bestFit="1" customWidth="1"/>
    <col min="9" max="9" width="6.7109375" style="1" bestFit="1" customWidth="1"/>
    <col min="10" max="10" width="8.7109375" style="1" customWidth="1"/>
    <col min="11" max="11" width="7" style="1" bestFit="1" customWidth="1"/>
    <col min="12" max="12" width="4.28515625" style="1" bestFit="1" customWidth="1"/>
    <col min="13" max="13" width="12.7109375" style="1" customWidth="1"/>
    <col min="14" max="14" width="7" style="1" bestFit="1" customWidth="1"/>
    <col min="15" max="15" width="3.28515625" style="1" bestFit="1" customWidth="1"/>
    <col min="16" max="16" width="9.5703125" style="1" customWidth="1"/>
    <col min="17" max="17" width="7" style="1" customWidth="1"/>
    <col min="18" max="18" width="4.28515625" style="1" bestFit="1" customWidth="1"/>
    <col min="19" max="19" width="9" style="1" customWidth="1"/>
    <col min="20" max="16384" width="10.85546875" style="1"/>
  </cols>
  <sheetData>
    <row r="1" spans="2:19" ht="13.5" thickBot="1" x14ac:dyDescent="0.3"/>
    <row r="2" spans="2:19" ht="51.75" thickBot="1" x14ac:dyDescent="0.3">
      <c r="B2" s="6" t="s">
        <v>0</v>
      </c>
      <c r="C2" s="7" t="s">
        <v>5</v>
      </c>
      <c r="D2" s="8" t="s">
        <v>8</v>
      </c>
      <c r="E2" s="8" t="s">
        <v>6</v>
      </c>
      <c r="F2" s="8" t="s">
        <v>12</v>
      </c>
      <c r="G2" s="8" t="s">
        <v>10</v>
      </c>
      <c r="H2" s="8" t="s">
        <v>8</v>
      </c>
      <c r="I2" s="8" t="s">
        <v>6</v>
      </c>
      <c r="J2" s="8" t="s">
        <v>1</v>
      </c>
      <c r="K2" s="8" t="s">
        <v>8</v>
      </c>
      <c r="L2" s="8" t="s">
        <v>6</v>
      </c>
      <c r="M2" s="8" t="s">
        <v>2</v>
      </c>
      <c r="N2" s="8" t="s">
        <v>8</v>
      </c>
      <c r="O2" s="8" t="s">
        <v>6</v>
      </c>
      <c r="P2" s="8" t="s">
        <v>14</v>
      </c>
      <c r="Q2" s="8" t="s">
        <v>8</v>
      </c>
      <c r="R2" s="8" t="s">
        <v>6</v>
      </c>
      <c r="S2" s="9" t="s">
        <v>9</v>
      </c>
    </row>
    <row r="3" spans="2:19" ht="64.5" thickBot="1" x14ac:dyDescent="0.3">
      <c r="B3" s="5" t="s">
        <v>16</v>
      </c>
      <c r="C3" s="29">
        <v>33193348</v>
      </c>
      <c r="D3" s="14">
        <v>100</v>
      </c>
      <c r="E3" s="15">
        <f t="shared" ref="E3" si="0">D3*0.004</f>
        <v>0.4</v>
      </c>
      <c r="F3" s="16" t="s">
        <v>11</v>
      </c>
      <c r="G3" s="17" t="s">
        <v>13</v>
      </c>
      <c r="H3" s="18">
        <v>100</v>
      </c>
      <c r="I3" s="19">
        <f t="shared" ref="I3" si="1">H3*0.003</f>
        <v>0.3</v>
      </c>
      <c r="J3" s="20" t="s">
        <v>19</v>
      </c>
      <c r="K3" s="21">
        <v>100</v>
      </c>
      <c r="L3" s="22">
        <f t="shared" ref="L3" si="2">K3*0.001</f>
        <v>0.1</v>
      </c>
      <c r="M3" s="21" t="s">
        <v>21</v>
      </c>
      <c r="N3" s="21">
        <v>100</v>
      </c>
      <c r="O3" s="23">
        <f t="shared" ref="O3" si="3">N3*0.0005</f>
        <v>0.05</v>
      </c>
      <c r="P3" s="21" t="s">
        <v>20</v>
      </c>
      <c r="Q3" s="24">
        <v>100</v>
      </c>
      <c r="R3" s="23">
        <f t="shared" ref="R3" si="4">Q3*0.0015</f>
        <v>0.15</v>
      </c>
      <c r="S3" s="25">
        <f t="shared" ref="S3" si="5">SUM(E3+L3+R3+O3+I3)</f>
        <v>1</v>
      </c>
    </row>
    <row r="4" spans="2:19" ht="13.5" thickBot="1" x14ac:dyDescent="0.3"/>
    <row r="5" spans="2:19" ht="38.25" customHeight="1" thickBot="1" x14ac:dyDescent="0.3">
      <c r="C5" s="27" t="s">
        <v>7</v>
      </c>
      <c r="D5" s="28"/>
      <c r="E5" s="28"/>
      <c r="F5" s="11">
        <v>43000000</v>
      </c>
      <c r="G5" s="10"/>
      <c r="H5" s="10"/>
    </row>
    <row r="9" spans="2:19" x14ac:dyDescent="0.25">
      <c r="F9" s="13"/>
    </row>
    <row r="10" spans="2:19" x14ac:dyDescent="0.25">
      <c r="F10" s="13"/>
    </row>
  </sheetData>
  <mergeCells count="1">
    <mergeCell ref="C5:E5"/>
  </mergeCells>
  <phoneticPr fontId="5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66F1-B9A3-4F51-826F-93FEB9AAD922}">
  <dimension ref="B2:D3"/>
  <sheetViews>
    <sheetView showGridLines="0" topLeftCell="B1" workbookViewId="0">
      <selection activeCell="C28" sqref="C28"/>
    </sheetView>
  </sheetViews>
  <sheetFormatPr baseColWidth="10" defaultRowHeight="15" x14ac:dyDescent="0.25"/>
  <cols>
    <col min="2" max="2" width="19.140625" bestFit="1" customWidth="1"/>
    <col min="3" max="3" width="94.85546875" customWidth="1"/>
    <col min="4" max="4" width="90.28515625" customWidth="1"/>
  </cols>
  <sheetData>
    <row r="2" spans="2:4" x14ac:dyDescent="0.25">
      <c r="B2" s="4" t="s">
        <v>15</v>
      </c>
      <c r="C2" s="12" t="s">
        <v>4</v>
      </c>
      <c r="D2" s="12" t="s">
        <v>3</v>
      </c>
    </row>
    <row r="3" spans="2:4" ht="90" x14ac:dyDescent="0.25">
      <c r="B3" s="2" t="s">
        <v>18</v>
      </c>
      <c r="C3" s="3" t="s">
        <v>17</v>
      </c>
      <c r="D3" s="26" t="s">
        <v>22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c8f33ea-fa6d-443f-b3b2-0e34ae8e0df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71E63E06CCB84E9A1A345715DC9A80" ma:contentTypeVersion="16" ma:contentTypeDescription="Crear nuevo documento." ma:contentTypeScope="" ma:versionID="88d01fb9cbc4b1b417b778bd30c1f8df">
  <xsd:schema xmlns:xsd="http://www.w3.org/2001/XMLSchema" xmlns:xs="http://www.w3.org/2001/XMLSchema" xmlns:p="http://schemas.microsoft.com/office/2006/metadata/properties" xmlns:ns3="cc8f33ea-fa6d-443f-b3b2-0e34ae8e0df9" xmlns:ns4="84196639-2c59-4515-8cd7-3cff24c55fa9" targetNamespace="http://schemas.microsoft.com/office/2006/metadata/properties" ma:root="true" ma:fieldsID="62e9f9a337230bde8680514e89b11844" ns3:_="" ns4:_="">
    <xsd:import namespace="cc8f33ea-fa6d-443f-b3b2-0e34ae8e0df9"/>
    <xsd:import namespace="84196639-2c59-4515-8cd7-3cff24c55fa9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f33ea-fa6d-443f-b3b2-0e34ae8e0df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96639-2c59-4515-8cd7-3cff24c55fa9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CBE7A0-1B6E-4289-A831-FA3F9DC0909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cc8f33ea-fa6d-443f-b3b2-0e34ae8e0df9"/>
    <ds:schemaRef ds:uri="http://schemas.openxmlformats.org/package/2006/metadata/core-properties"/>
    <ds:schemaRef ds:uri="http://schemas.microsoft.com/office/2006/documentManagement/types"/>
    <ds:schemaRef ds:uri="84196639-2c59-4515-8cd7-3cff24c55fa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5BE09D-1183-4EAD-8792-FBF6849E4D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5A4213-0744-4C6D-9AA7-CBB99A4FD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8f33ea-fa6d-443f-b3b2-0e34ae8e0df9"/>
    <ds:schemaRef ds:uri="84196639-2c59-4515-8cd7-3cff24c55f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EASTON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Idígoras Silva (katherine.idigoras)</dc:creator>
  <cp:lastModifiedBy>Melanie Fernanda Isla Hernández (melanie.isla)</cp:lastModifiedBy>
  <dcterms:created xsi:type="dcterms:W3CDTF">2024-06-03T20:04:06Z</dcterms:created>
  <dcterms:modified xsi:type="dcterms:W3CDTF">2026-01-20T20:05:56Z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0x0101005271E63E06CCB84E9A1A345715DC9A80</vt:lpwstr>
  </property>
</Properties>
</file>