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dsi\Downloads\"/>
    </mc:Choice>
  </mc:AlternateContent>
  <xr:revisionPtr revIDLastSave="0" documentId="13_ncr:1_{ADD8014D-9CAD-4CC3-8696-3B4892D10D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9" roundtripDataChecksum="oSEDiys2rIqbxxqriKJp6cVwyBx1hATxQuS+j3Bn5Sw="/>
    </ext>
  </extLst>
</workbook>
</file>

<file path=xl/calcChain.xml><?xml version="1.0" encoding="utf-8"?>
<calcChain xmlns="http://schemas.openxmlformats.org/spreadsheetml/2006/main">
  <c r="N3" i="1" l="1"/>
  <c r="K3" i="1"/>
  <c r="Q3" i="1"/>
  <c r="H3" i="1"/>
  <c r="T3" i="1" l="1"/>
  <c r="D3" i="1"/>
  <c r="E3" i="1" s="1"/>
  <c r="U3" i="1" l="1"/>
</calcChain>
</file>

<file path=xl/sharedStrings.xml><?xml version="1.0" encoding="utf-8"?>
<sst xmlns="http://schemas.openxmlformats.org/spreadsheetml/2006/main" count="27" uniqueCount="17">
  <si>
    <t xml:space="preserve">Proveedor </t>
  </si>
  <si>
    <t>Propuesta económica (40%) IVA Incluido</t>
  </si>
  <si>
    <t>Puntaje</t>
  </si>
  <si>
    <t>%</t>
  </si>
  <si>
    <t>Comentarios CUMPLE/NO CUMPLE</t>
  </si>
  <si>
    <t>Cumplimiento de requisitos formales (5%)</t>
  </si>
  <si>
    <t>Garantía (15%)</t>
  </si>
  <si>
    <t>PUNTAJE TOTAL</t>
  </si>
  <si>
    <t xml:space="preserve">PRESUPUESTO ESTIMADO TOTAL </t>
  </si>
  <si>
    <t>INTERGROUPE S.A.</t>
  </si>
  <si>
    <t>Plazo de entrega (6%)</t>
  </si>
  <si>
    <t>Plazo de armado e instalación (4%)</t>
  </si>
  <si>
    <t>2 días</t>
  </si>
  <si>
    <t>72 meses</t>
  </si>
  <si>
    <t>Cumple</t>
  </si>
  <si>
    <t>Presenta muestras: Cumple.  Las fichas técnicas presentadas cumplen satisfactoriamente con los requisitos establecidos.</t>
  </si>
  <si>
    <t>3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</si>
</sst>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_ [$$-340A]* #,##0_ ;_ [$$-340A]* \-#,##0_ ;_ [$$-340A]* &quot;-&quot;??_ ;_ @_ "/>
  </numFmts>
  <fonts count="8" x14ac:knownFonts="1">
    <font>
      <sz val="11"/>
      <color theme="1"/>
      <name val="Calibri"/>
      <scheme val="minor"/>
    </font>
    <font>
      <sz val="10"/>
      <color theme="1"/>
      <name val="Calibri"/>
    </font>
    <font>
      <b/>
      <sz val="10"/>
      <color theme="0"/>
      <name val="Calibri"/>
    </font>
    <font>
      <sz val="10"/>
      <color rgb="FF000000"/>
      <name val="Calibri"/>
    </font>
    <font>
      <b/>
      <sz val="10"/>
      <color theme="1"/>
      <name val="Calibri"/>
    </font>
    <font>
      <sz val="10"/>
      <color theme="1"/>
      <name val="Calibri"/>
      <family val="2"/>
    </font>
    <font>
      <sz val="11"/>
      <color theme="1"/>
      <name val="Calibri"/>
      <scheme val="min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314B6E"/>
        <bgColor rgb="FF2F549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6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42" fontId="1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4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colors>
    <mruColors>
      <color rgb="FF314B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75"/>
  <sheetViews>
    <sheetView showGridLines="0" tabSelected="1" workbookViewId="0">
      <selection activeCell="P16" sqref="P16"/>
    </sheetView>
  </sheetViews>
  <sheetFormatPr baseColWidth="10" defaultColWidth="14.42578125" defaultRowHeight="15" x14ac:dyDescent="0.25"/>
  <cols>
    <col min="1" max="1" width="2.7109375" customWidth="1"/>
    <col min="2" max="2" width="15" bestFit="1" customWidth="1"/>
    <col min="3" max="3" width="11.7109375" bestFit="1" customWidth="1"/>
    <col min="4" max="4" width="7" customWidth="1"/>
    <col min="5" max="5" width="4.28515625" bestFit="1" customWidth="1"/>
    <col min="6" max="6" width="25.7109375" customWidth="1"/>
    <col min="7" max="7" width="7" customWidth="1"/>
    <col min="8" max="8" width="4.28515625" bestFit="1" customWidth="1"/>
    <col min="9" max="9" width="7.42578125" bestFit="1" customWidth="1"/>
    <col min="10" max="10" width="7" bestFit="1" customWidth="1"/>
    <col min="11" max="11" width="3.28515625" bestFit="1" customWidth="1"/>
    <col min="12" max="12" width="9.140625" bestFit="1" customWidth="1"/>
    <col min="13" max="13" width="7" bestFit="1" customWidth="1"/>
    <col min="14" max="14" width="3.28515625" bestFit="1" customWidth="1"/>
    <col min="15" max="15" width="8.28515625" bestFit="1" customWidth="1"/>
    <col min="16" max="16" width="7" bestFit="1" customWidth="1"/>
    <col min="17" max="17" width="4.28515625" bestFit="1" customWidth="1"/>
    <col min="18" max="18" width="12.85546875" customWidth="1"/>
    <col min="19" max="19" width="7" customWidth="1"/>
    <col min="20" max="20" width="3.28515625" customWidth="1"/>
    <col min="21" max="21" width="9" customWidth="1"/>
    <col min="22" max="28" width="10.85546875" customWidth="1"/>
  </cols>
  <sheetData>
    <row r="1" spans="1:2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51" x14ac:dyDescent="0.25">
      <c r="A2" s="1"/>
      <c r="B2" s="14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2</v>
      </c>
      <c r="H2" s="14" t="s">
        <v>3</v>
      </c>
      <c r="I2" s="14" t="s">
        <v>10</v>
      </c>
      <c r="J2" s="14" t="s">
        <v>2</v>
      </c>
      <c r="K2" s="14" t="s">
        <v>3</v>
      </c>
      <c r="L2" s="14" t="s">
        <v>11</v>
      </c>
      <c r="M2" s="14" t="s">
        <v>2</v>
      </c>
      <c r="N2" s="14" t="s">
        <v>3</v>
      </c>
      <c r="O2" s="14" t="s">
        <v>6</v>
      </c>
      <c r="P2" s="14" t="s">
        <v>2</v>
      </c>
      <c r="Q2" s="14" t="s">
        <v>3</v>
      </c>
      <c r="R2" s="14" t="s">
        <v>5</v>
      </c>
      <c r="S2" s="14" t="s">
        <v>2</v>
      </c>
      <c r="T2" s="14" t="s">
        <v>3</v>
      </c>
      <c r="U2" s="14" t="s">
        <v>7</v>
      </c>
      <c r="V2" s="1"/>
      <c r="W2" s="1"/>
      <c r="X2" s="1"/>
      <c r="Y2" s="1"/>
      <c r="Z2" s="1"/>
      <c r="AA2" s="1"/>
      <c r="AB2" s="1"/>
    </row>
    <row r="3" spans="1:28" ht="63.75" x14ac:dyDescent="0.25">
      <c r="A3" s="1"/>
      <c r="B3" s="4" t="s">
        <v>9</v>
      </c>
      <c r="C3" s="5">
        <v>13258629</v>
      </c>
      <c r="D3" s="6">
        <f>((MIN($C$3:$C$3)/C3)*100)</f>
        <v>100</v>
      </c>
      <c r="E3" s="8">
        <f>D3*0.004</f>
        <v>0.4</v>
      </c>
      <c r="F3" s="7" t="s">
        <v>15</v>
      </c>
      <c r="G3" s="6">
        <v>100</v>
      </c>
      <c r="H3" s="8">
        <f>G3*0.003</f>
        <v>0.3</v>
      </c>
      <c r="I3" s="9" t="s">
        <v>16</v>
      </c>
      <c r="J3" s="6">
        <v>100</v>
      </c>
      <c r="K3" s="8">
        <f>J3*0.0006</f>
        <v>0.06</v>
      </c>
      <c r="L3" s="13" t="s">
        <v>12</v>
      </c>
      <c r="M3" s="11">
        <v>100</v>
      </c>
      <c r="N3" s="8">
        <f>M3*0.0004</f>
        <v>0.04</v>
      </c>
      <c r="O3" s="6" t="s">
        <v>13</v>
      </c>
      <c r="P3" s="6">
        <v>100</v>
      </c>
      <c r="Q3" s="8">
        <f>P3*0.0015</f>
        <v>0.15</v>
      </c>
      <c r="R3" s="12" t="s">
        <v>14</v>
      </c>
      <c r="S3" s="6">
        <v>100</v>
      </c>
      <c r="T3" s="8">
        <f>S3*0.0005</f>
        <v>0.05</v>
      </c>
      <c r="U3" s="10">
        <f>E3+H3+K3+N3+Q3+T3</f>
        <v>1</v>
      </c>
      <c r="V3" s="1"/>
      <c r="W3" s="1"/>
      <c r="X3" s="1"/>
      <c r="Y3" s="1"/>
      <c r="Z3" s="1"/>
      <c r="AA3" s="1"/>
      <c r="AB3" s="1"/>
    </row>
    <row r="4" spans="1: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75" customHeight="1" thickBot="1" x14ac:dyDescent="0.3">
      <c r="A5" s="1"/>
      <c r="B5" s="16" t="s">
        <v>8</v>
      </c>
      <c r="C5" s="17"/>
      <c r="D5" s="17"/>
      <c r="E5" s="18"/>
      <c r="F5" s="15">
        <v>20000000</v>
      </c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25">
      <c r="A6" s="1"/>
      <c r="B6" s="1"/>
      <c r="C6" s="1"/>
      <c r="D6" s="1"/>
      <c r="E6" s="1"/>
      <c r="F6" s="1"/>
      <c r="G6" s="1"/>
      <c r="H6" s="3"/>
      <c r="I6" s="3"/>
      <c r="J6" s="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25">
      <c r="A7" s="1"/>
      <c r="B7" s="1"/>
      <c r="C7" s="1"/>
      <c r="D7" s="1"/>
      <c r="E7" s="1"/>
      <c r="F7" s="1"/>
      <c r="G7" s="1"/>
      <c r="H7" s="3"/>
      <c r="I7" s="3"/>
      <c r="J7" s="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</sheetData>
  <mergeCells count="1">
    <mergeCell ref="B5:E5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Idígoras Silva (katherine.idigoras)</dc:creator>
  <cp:lastModifiedBy>Melanie Fernanda Isla Hernández (melanie.isla)</cp:lastModifiedBy>
  <dcterms:created xsi:type="dcterms:W3CDTF">2024-06-03T20:04:06Z</dcterms:created>
  <dcterms:modified xsi:type="dcterms:W3CDTF">2026-05-13T14:49:15Z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0x0101005271E63E06CCB84E9A1A345715DC9A80</vt:lpwstr>
  </property>
</Properties>
</file>